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'g05一般公共预算财政拨款支出决算表'!$A$1:$F$32</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<sst xmlns="http://schemas.openxmlformats.org/spreadsheetml/2006/main" count="455" uniqueCount="251">
  <si>
    <t>收入支出决算总表</t>
  </si>
  <si>
    <t>公开01表</t>
  </si>
  <si>
    <t>部门：常德市住房公积金管理中心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</si>
  <si>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</si>
  <si>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</si>
  <si>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</si>
  <si>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</si>
  <si>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</si>
  <si>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</si>
  <si>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</si>
  <si>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</si>
  <si>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</si>
  <si>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</si>
  <si>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</si>
  <si>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</si>
  <si>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</si>
  <si>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</si>
  <si>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</si>
  <si>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</si>
  <si>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</si>
  <si>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</si>
  <si>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</si>
  <si>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</si>
  <si>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</si>
  <si>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</si>
  <si>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</si>
  <si>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</si>
  <si>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</si>
  <si>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</si>
  <si>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</si>
  <si>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</si>
  <si>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</si>
  <si>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</si>
  <si>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</si>
  <si>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</si>
  <si>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</si>
  <si>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</si>
  <si>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</si>
  <si>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</si>
  <si>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</si>
  <si>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八、住房保障支出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</si>
  <si>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</si>
  <si>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</si>
  <si>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</si>
  <si>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</si>
  <si>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</si>
  <si>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</si>
  <si>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</si>
  <si>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</si>
  <si>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</si>
  <si>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</si>
  <si>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</si>
  <si>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</si>
  <si>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</si>
  <si>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</si>
  <si>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</si>
  <si>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</si>
  <si>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</si>
  <si>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</si>
  <si>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
3、本表数据来源于部门决算报表Z01收入支出决算总表</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</si>
  <si>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</si>
  <si>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</si>
  <si>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</si>
  <si>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</si>
  <si>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</si>
  <si>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</si>
  <si>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</si>
  <si>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</si>
  <si>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</si>
  <si>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</si>
  <si>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</si>
  <si>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</si>
  <si>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</si>
  <si>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20103</t>
  </si>
  <si>
    <t>政府办公厅（室）及相关机构事务</t>
  </si>
  <si>
    <t>2010350</t>
  </si>
  <si>
    <t>事业运行</t>
  </si>
  <si>
    <t>20106</t>
  </si>
  <si>
    <t>财政事务</t>
  </si>
  <si>
    <t>2010601</t>
  </si>
  <si>
    <t>行政运行</t>
  </si>
  <si>
    <t>2010602</t>
  </si>
  <si>
    <t>一般行政管理事务</t>
  </si>
  <si>
    <t>2010650</t>
  </si>
  <si>
    <t>2010699</t>
  </si>
  <si>
    <t>其他财政管理事务</t>
  </si>
  <si>
    <t>20137</t>
  </si>
  <si>
    <t>网信事务</t>
  </si>
  <si>
    <t>2013702</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</si>
  <si>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</si>
  <si>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</si>
  <si>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</si>
  <si>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</si>
  <si>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</si>
  <si>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</si>
  <si>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</si>
  <si>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</si>
  <si>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</si>
  <si>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</si>
  <si>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221</t>
  </si>
  <si>
    <t>住房保障支出</t>
  </si>
  <si>
    <t>22102</t>
  </si>
  <si>
    <t>2210201</t>
  </si>
  <si>
    <t>住房公积金</t>
  </si>
  <si>
    <t>注：1、本表反映部门本年度取得的各项收入情况，细化公开到功能分类项级科目。
2、本表数据来源于部门决算报表Z03收入决算表。</t>
  </si>
  <si>
    <t>.</t>
  </si>
  <si>
    <t>支出决算表</t>
  </si>
  <si>
    <t>公开03表</t>
  </si>
  <si>
    <t>基本支出</t>
  </si>
  <si>
    <t>项目支出</t>
  </si>
  <si>
    <t>上缴上级支出</t>
  </si>
  <si>
    <t>经营支出</t>
  </si>
  <si>
    <t>对附属单位补助支出</t>
  </si>
  <si>
    <t>20199</t>
  </si>
  <si>
    <t>其他一般公共服务支出</t>
  </si>
  <si>
    <t>2019999</t>
  </si>
  <si>
    <t>住房改革支出</t>
  </si>
  <si>
    <t>22103</t>
  </si>
  <si>
    <t>城乡社区住宅</t>
  </si>
  <si>
    <t>2210302</t>
  </si>
  <si>
    <t>住房公积金管理</t>
  </si>
  <si>
    <t>注：1、本表反映部门本年度各项支出情况，细化公开到功能分类项级科目。
2、本表数据来源于部门决算报表Z04支出决算表。</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</si>
  <si>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</si>
  <si>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</si>
  <si>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</si>
  <si>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</si>
  <si>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</si>
  <si>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</si>
  <si>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</si>
  <si>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</si>
  <si>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</si>
  <si>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</si>
  <si>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</si>
  <si>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</si>
  <si>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</si>
  <si>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</si>
  <si>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注：1、本表反映部门本年度一般公共预算财政拨款、政府性基金预算财政拨款和国有资本经营预算财政拨款的总收支和年末结转结余情况。
2、本表数据来源于部门决算报表Z01_1财政拨款收入支出决算总表。</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</si>
  <si>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</si>
  <si>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</si>
  <si>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</si>
  <si>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</si>
  <si>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</si>
  <si>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</si>
  <si>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注：1、本表反映部门本年度一般公共预算财政拨款支出情况，细化公开到功能分类项级科目。
2、本表数据来源于部门决算报表Z07一般公共预算财政拨款支出决算表。</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</si>
  <si>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</si>
  <si>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</si>
  <si>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</si>
  <si>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</si>
  <si>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</si>
  <si>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</si>
  <si>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</si>
  <si>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</si>
  <si>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</si>
  <si>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</si>
  <si>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</si>
  <si>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</si>
  <si>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</si>
  <si>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</si>
  <si>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</si>
  <si>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</si>
  <si>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</si>
  <si>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</si>
  <si>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</si>
  <si>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</si>
  <si>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</si>
  <si>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</si>
  <si>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</si>
  <si>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</si>
  <si>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</si>
  <si>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</si>
  <si>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</si>
  <si>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</si>
  <si>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</si>
  <si>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</si>
  <si>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</si>
  <si>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</si>
  <si>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</si>
  <si>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</si>
  <si>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</si>
  <si>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</si>
  <si>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</si>
  <si>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</si>
  <si>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</si>
  <si>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</si>
  <si>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</si>
  <si>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</si>
  <si>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</si>
  <si>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</si>
  <si>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</si>
  <si>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</si>
  <si>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</si>
  <si>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</si>
  <si>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</si>
  <si>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</si>
  <si>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</si>
  <si>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</si>
  <si>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</si>
  <si>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</si>
  <si>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</si>
  <si>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</si>
  <si>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</si>
  <si>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</si>
  <si>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</si>
  <si>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</si>
  <si>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</si>
  <si>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</si>
  <si>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</si>
  <si>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</si>
  <si>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</si>
  <si>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</si>
  <si>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</si>
  <si>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</si>
  <si>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</si>
  <si>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</si>
  <si>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</si>
  <si>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</si>
  <si>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</si>
  <si>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</si>
  <si>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</si>
  <si>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</si>
  <si>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</si>
  <si>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</si>
  <si>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</si>
  <si>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</si>
  <si>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</si>
  <si>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</si>
  <si>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</si>
  <si>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</si>
  <si>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</si>
  <si>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 xml:space="preserve">注：1、本表反映部门本年度一般公共预算财政拨款基本支出明细情况。
</t>
  </si>
  <si>
    <t>2、本表数据来源于部门决算报表Z08_1一般公共预算财政拨款基本支出决算表。</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</si>
  <si>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</si>
  <si>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</si>
  <si>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</si>
  <si>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</si>
  <si>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</si>
  <si>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</si>
  <si>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</si>
  <si>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</si>
  <si>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 xml:space="preserve">  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</si>
  <si>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</si>
  <si>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</si>
  <si>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</si>
  <si>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</si>
  <si>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</si>
  <si>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本单位没有政府性基金收入，也没有使用政府性基金安排支出，故本表无数据。</t>
  </si>
  <si>
    <t xml:space="preserve"> 注：1、本表反映部门本年度政府性基金预算财政拨款收入、支出及结转和结余情况，细化公开到功能分类项级科目。
2、本表数据来源于部门决算报表Z09政府性基金预算财政拨款收入支出决算表。
(若本单位无政府性基金收支,请说明：XX单位没有政府性基金收入，也没有使用政府性基金安排的支出，故本表无数据。不能删除此表)</t>
  </si>
  <si>
    <t>国有资本经营预算财政拨款支出决算表</t>
  </si>
  <si>
    <t>公开09表</t>
  </si>
  <si>
    <t>本单位没有国有资本经营预算收入，也没有使用国有资本经营预算支出，故本表无数据。</t>
  </si>
  <si>
    <t>注：1、本表反映部门本年度国有资本经营预算财政拨款支出情况，细化公开到功能分类项级科目。
2、本表数据来源于部门决算报表Z12国有资本经营预算财政拨款支出决算表。
(若本单位无国有资本经营预算收支,请说明：XX单位没有国有资本经营预算收入，也没有使用国有资本经营预算的支出，故本表无数据。不能删除此表)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</si>
</sst>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0.5"/>
      <color indexed="8"/>
      <name val="宋体"/>
      <family val="0"/>
    </font>
    <font>
      <sz val="12"/>
      <name val="黑体"/>
      <family val="3"/>
    </font>
    <font>
      <b/>
      <sz val="11"/>
      <name val="宋体"/>
      <family val="0"/>
    </font>
    <font>
      <sz val="11"/>
      <color indexed="9"/>
      <name val="宋体"/>
      <family val="0"/>
    </font>
    <font>
      <sz val="11"/>
      <color indexed="8"/>
      <name val="宋体"/>
      <family val="0"/>
    </font>
    <font>
      <b/>
      <sz val="15"/>
      <color indexed="62"/>
      <name val="宋体"/>
      <family val="0"/>
    </font>
    <font>
      <sz val="11"/>
      <color indexed="20"/>
      <name val="宋体"/>
      <family val="0"/>
    </font>
    <font>
      <b/>
      <sz val="11"/>
      <color indexed="63"/>
      <name val="宋体"/>
      <family val="0"/>
    </font>
    <font>
      <u val="single"/>
      <sz val="11"/>
      <color indexed="20"/>
      <name val="宋体"/>
      <family val="0"/>
    </font>
    <font>
      <sz val="11"/>
      <color indexed="10"/>
      <name val="宋体"/>
      <family val="0"/>
    </font>
    <font>
      <sz val="11"/>
      <color indexed="62"/>
      <name val="宋体"/>
      <family val="0"/>
    </font>
    <font>
      <sz val="11"/>
      <color indexed="53"/>
      <name val="宋体"/>
      <family val="0"/>
    </font>
    <font>
      <sz val="11"/>
      <color indexed="17"/>
      <name val="宋体"/>
      <family val="0"/>
    </font>
    <font>
      <sz val="11"/>
      <color indexed="16"/>
      <name val="宋体"/>
      <family val="0"/>
    </font>
    <font>
      <u val="single"/>
      <sz val="12"/>
      <color indexed="12"/>
      <name val="宋体"/>
      <family val="0"/>
    </font>
    <font>
      <b/>
      <sz val="18"/>
      <color indexed="62"/>
      <name val="宋体"/>
      <family val="0"/>
    </font>
    <font>
      <b/>
      <sz val="11"/>
      <color indexed="62"/>
      <name val="宋体"/>
      <family val="0"/>
    </font>
    <font>
      <i/>
      <sz val="11"/>
      <color indexed="23"/>
      <name val="宋体"/>
      <family val="0"/>
    </font>
    <font>
      <b/>
      <sz val="13"/>
      <color indexed="62"/>
      <name val="宋体"/>
      <family val="0"/>
    </font>
    <font>
      <b/>
      <sz val="11"/>
      <color indexed="9"/>
      <name val="宋体"/>
      <family val="0"/>
    </font>
    <font>
      <b/>
      <sz val="11"/>
      <color indexed="53"/>
      <name val="宋体"/>
      <family val="0"/>
    </font>
    <font>
      <sz val="11"/>
      <color indexed="19"/>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
      <sz val="10.5"/>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5" fillId="0" borderId="0" applyFont="0" applyFill="0" applyBorder="0" applyAlignment="0" applyProtection="0"/>
    <xf numFmtId="0" fontId="17" fillId="4" borderId="0" applyNumberFormat="0" applyBorder="0" applyAlignment="0" applyProtection="0"/>
    <xf numFmtId="41" fontId="15"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5" fillId="0" borderId="0" applyFont="0" applyFill="0" applyBorder="0" applyAlignment="0" applyProtection="0"/>
    <xf numFmtId="0" fontId="38" fillId="7" borderId="0" applyNumberFormat="0" applyBorder="0" applyAlignment="0" applyProtection="0"/>
    <xf numFmtId="0" fontId="25" fillId="0" borderId="0" applyNumberFormat="0" applyFill="0" applyBorder="0" applyAlignment="0" applyProtection="0"/>
    <xf numFmtId="0" fontId="17" fillId="4" borderId="0" applyNumberFormat="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7"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5"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34" fillId="0" borderId="0">
      <alignment/>
      <protection/>
    </xf>
  </cellStyleXfs>
  <cellXfs count="122">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0" fontId="2" fillId="0" borderId="10" xfId="80" applyFont="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0" fontId="0" fillId="0" borderId="10"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4" fontId="0" fillId="0" borderId="11" xfId="80" applyNumberFormat="1" applyFont="1" applyFill="1" applyBorder="1" applyAlignment="1">
      <alignment horizontal="center" vertical="center" wrapText="1"/>
      <protection/>
    </xf>
    <xf numFmtId="4" fontId="0" fillId="0" borderId="12" xfId="80" applyNumberFormat="1"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4" fontId="0" fillId="0" borderId="13" xfId="80" applyNumberFormat="1" applyFont="1" applyFill="1" applyBorder="1" applyAlignment="1">
      <alignment horizontal="center" vertical="center" wrapText="1"/>
      <protection/>
    </xf>
    <xf numFmtId="0" fontId="5" fillId="0" borderId="10" xfId="80" applyFont="1" applyFill="1" applyBorder="1" applyAlignment="1">
      <alignment horizontal="center" vertical="center" wrapText="1"/>
      <protection/>
    </xf>
    <xf numFmtId="0" fontId="5" fillId="0" borderId="10" xfId="80" applyFont="1" applyBorder="1" applyAlignment="1">
      <alignment horizontal="center" vertical="center" wrapText="1"/>
      <protection/>
    </xf>
    <xf numFmtId="176" fontId="5" fillId="0" borderId="10" xfId="80" applyNumberFormat="1"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3" fillId="0" borderId="0" xfId="40" applyFont="1" applyAlignment="1">
      <alignment vertical="center"/>
      <protection/>
    </xf>
    <xf numFmtId="0" fontId="7" fillId="0" borderId="0" xfId="40" applyFont="1" applyAlignment="1">
      <alignment vertical="center"/>
      <protection/>
    </xf>
    <xf numFmtId="0" fontId="54" fillId="0" borderId="10" xfId="0" applyFont="1" applyBorder="1" applyAlignment="1">
      <alignment horizontal="center" vertical="center" wrapText="1"/>
    </xf>
    <xf numFmtId="0" fontId="54" fillId="0" borderId="10" xfId="0" applyFont="1" applyFill="1" applyBorder="1" applyAlignment="1">
      <alignment horizontal="left" vertical="center"/>
    </xf>
    <xf numFmtId="0" fontId="54" fillId="0" borderId="10" xfId="0" applyFont="1" applyFill="1" applyBorder="1" applyAlignment="1">
      <alignment vertical="center"/>
    </xf>
    <xf numFmtId="176" fontId="54" fillId="0" borderId="10" xfId="0" applyNumberFormat="1" applyFont="1" applyFill="1" applyBorder="1" applyAlignment="1">
      <alignment vertical="center"/>
    </xf>
    <xf numFmtId="0" fontId="55" fillId="0" borderId="10" xfId="0" applyFont="1" applyFill="1" applyBorder="1" applyAlignment="1">
      <alignment vertical="center"/>
    </xf>
    <xf numFmtId="0" fontId="54" fillId="0" borderId="10" xfId="0" applyFont="1" applyBorder="1" applyAlignment="1">
      <alignment horizontal="center" vertical="center"/>
    </xf>
    <xf numFmtId="176" fontId="54" fillId="0" borderId="10" xfId="0" applyNumberFormat="1" applyFont="1" applyBorder="1" applyAlignment="1">
      <alignment vertical="center"/>
    </xf>
    <xf numFmtId="0" fontId="56" fillId="0" borderId="0" xfId="40" applyFont="1" applyAlignment="1">
      <alignment horizontal="left" vertical="center" wrapText="1"/>
      <protection/>
    </xf>
    <xf numFmtId="0" fontId="56" fillId="0" borderId="0" xfId="40" applyFont="1" applyAlignment="1">
      <alignment horizontal="left" vertical="center"/>
      <protection/>
    </xf>
    <xf numFmtId="0" fontId="57" fillId="0" borderId="0" xfId="0" applyFont="1" applyAlignment="1">
      <alignment horizontal="justify"/>
    </xf>
    <xf numFmtId="0" fontId="3" fillId="35" borderId="0" xfId="79" applyFont="1" applyFill="1" applyAlignment="1">
      <alignment horizontal="right" vertical="center"/>
      <protection/>
    </xf>
    <xf numFmtId="0" fontId="3" fillId="0" borderId="0" xfId="40" applyFont="1" applyAlignment="1">
      <alignment horizontal="right" vertical="center"/>
      <protection/>
    </xf>
    <xf numFmtId="176" fontId="55" fillId="0" borderId="10" xfId="0" applyNumberFormat="1" applyFont="1" applyBorder="1" applyAlignment="1">
      <alignment vertical="center"/>
    </xf>
    <xf numFmtId="176" fontId="0" fillId="0" borderId="10" xfId="0" applyNumberFormat="1" applyFill="1" applyBorder="1" applyAlignment="1">
      <alignment horizontal="center" vertical="center"/>
    </xf>
    <xf numFmtId="49" fontId="0" fillId="35" borderId="10" xfId="0" applyNumberFormat="1" applyFill="1" applyBorder="1" applyAlignment="1">
      <alignment horizontal="left" vertical="center"/>
    </xf>
    <xf numFmtId="176" fontId="0" fillId="35" borderId="10" xfId="0" applyNumberFormat="1" applyFill="1" applyBorder="1" applyAlignment="1">
      <alignment horizontal="left" vertical="center"/>
    </xf>
    <xf numFmtId="0" fontId="4"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center" vertical="center"/>
      <protection/>
    </xf>
    <xf numFmtId="176" fontId="2" fillId="0"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wrapText="1"/>
      <protection/>
    </xf>
    <xf numFmtId="49" fontId="0" fillId="0" borderId="10" xfId="15" applyNumberFormat="1" applyFont="1" applyFill="1" applyBorder="1" applyAlignment="1">
      <alignment horizontal="center" vertical="center"/>
      <protection/>
    </xf>
    <xf numFmtId="176" fontId="5" fillId="0" borderId="10" xfId="15" applyNumberFormat="1" applyFont="1" applyFill="1" applyBorder="1" applyAlignment="1">
      <alignment horizontal="left" vertical="center"/>
      <protection/>
    </xf>
    <xf numFmtId="176" fontId="5" fillId="0" borderId="10" xfId="15" applyNumberFormat="1" applyFont="1" applyFill="1" applyBorder="1" applyAlignment="1">
      <alignment horizontal="center" vertical="center"/>
      <protection/>
    </xf>
    <xf numFmtId="0" fontId="5" fillId="0"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left" vertical="center"/>
      <protection/>
    </xf>
    <xf numFmtId="176" fontId="13" fillId="0" borderId="10" xfId="15" applyNumberFormat="1" applyFont="1" applyFill="1" applyBorder="1" applyAlignment="1">
      <alignment horizontal="center" vertical="center"/>
      <protection/>
    </xf>
    <xf numFmtId="176" fontId="13" fillId="35" borderId="10" xfId="15" applyNumberFormat="1" applyFont="1" applyFill="1" applyBorder="1" applyAlignment="1">
      <alignment horizontal="center" vertical="center"/>
      <protection/>
    </xf>
    <xf numFmtId="176" fontId="5" fillId="35" borderId="10" xfId="15" applyNumberFormat="1" applyFont="1" applyFill="1" applyBorder="1" applyAlignment="1">
      <alignment horizontal="center" vertical="center"/>
      <protection/>
    </xf>
    <xf numFmtId="0" fontId="5" fillId="35" borderId="10" xfId="15" applyNumberFormat="1" applyFont="1" applyFill="1" applyBorder="1" applyAlignment="1">
      <alignment horizontal="center" vertical="center"/>
      <protection/>
    </xf>
    <xf numFmtId="176" fontId="13" fillId="0" borderId="10"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6" fontId="5" fillId="0" borderId="10" xfId="15" applyNumberFormat="1" applyFont="1" applyFill="1" applyBorder="1" applyAlignment="1">
      <alignment horizontal="right" vertical="center"/>
      <protection/>
    </xf>
    <xf numFmtId="176" fontId="5" fillId="0" borderId="10"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center"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ill="1" applyBorder="1" applyAlignment="1">
      <alignment horizontal="center" vertical="center" wrapText="1"/>
    </xf>
    <xf numFmtId="0" fontId="0" fillId="0" borderId="0" xfId="0" applyAlignment="1">
      <alignment vertical="center"/>
    </xf>
    <xf numFmtId="0" fontId="12" fillId="0" borderId="0" xfId="15" applyFont="1" applyAlignment="1">
      <alignment horizontal="right" vertical="center"/>
      <protection/>
    </xf>
    <xf numFmtId="176" fontId="2" fillId="35" borderId="10" xfId="15" applyNumberFormat="1" applyFont="1" applyFill="1" applyBorder="1" applyAlignment="1">
      <alignment horizontal="center" vertical="center"/>
      <protection/>
    </xf>
    <xf numFmtId="176" fontId="5" fillId="35" borderId="10" xfId="15" applyNumberFormat="1" applyFont="1" applyFill="1" applyBorder="1" applyAlignment="1">
      <alignment horizontal="left" vertical="center"/>
      <protection/>
    </xf>
    <xf numFmtId="0" fontId="2" fillId="0" borderId="10" xfId="15" applyFont="1" applyBorder="1" applyAlignment="1">
      <alignment horizontal="right" vertical="center"/>
      <protection/>
    </xf>
    <xf numFmtId="176" fontId="0" fillId="35" borderId="10"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5" fillId="0" borderId="10" xfId="15" applyNumberFormat="1" applyFont="1" applyFill="1" applyBorder="1" applyAlignment="1" quotePrefix="1">
      <alignment horizontal="left" vertical="center"/>
      <protection/>
    </xf>
    <xf numFmtId="176" fontId="5" fillId="35" borderId="10" xfId="15" applyNumberFormat="1" applyFont="1" applyFill="1" applyBorder="1" applyAlignment="1" quotePrefix="1">
      <alignment horizontal="center" vertical="center"/>
      <protection/>
    </xf>
    <xf numFmtId="176" fontId="5" fillId="35" borderId="10" xfId="15" applyNumberFormat="1" applyFont="1" applyFill="1" applyBorder="1" applyAlignment="1" quotePrefix="1">
      <alignment horizontal="left" vertical="center"/>
      <protection/>
    </xf>
    <xf numFmtId="176" fontId="13" fillId="0" borderId="10" xfId="15" applyNumberFormat="1" applyFont="1" applyFill="1" applyBorder="1" applyAlignment="1" quotePrefix="1">
      <alignment horizontal="center" vertical="center"/>
      <protection/>
    </xf>
    <xf numFmtId="176" fontId="13" fillId="35" borderId="10" xfId="1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15" applyNumberFormat="1" applyFont="1" applyFill="1" applyBorder="1" applyAlignment="1" quotePrefix="1">
      <alignment horizontal="center" vertical="center"/>
      <protection/>
    </xf>
    <xf numFmtId="176" fontId="2" fillId="0" borderId="10" xfId="15" applyNumberFormat="1" applyFont="1" applyFill="1" applyBorder="1" applyAlignment="1" quotePrefix="1">
      <alignment horizontal="center" vertical="center"/>
      <protection/>
    </xf>
    <xf numFmtId="176" fontId="5" fillId="0" borderId="10"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11" sqref="C11"/>
    </sheetView>
  </sheetViews>
  <sheetFormatPr defaultColWidth="8.625" defaultRowHeight="14.25"/>
  <cols>
    <col min="1" max="1" width="50.625" style="55" customWidth="1"/>
    <col min="2" max="2" width="4.00390625" style="55" customWidth="1"/>
    <col min="3" max="3" width="15.625" style="55" customWidth="1"/>
    <col min="4" max="4" width="50.625" style="55" customWidth="1"/>
    <col min="5" max="5" width="3.50390625" style="55" customWidth="1"/>
    <col min="6" max="6" width="15.625" style="55" customWidth="1"/>
    <col min="7" max="8" width="9.00390625" style="56" bestFit="1" customWidth="1"/>
    <col min="9" max="32" width="9.00390625" style="55" bestFit="1" customWidth="1"/>
    <col min="33" max="16384" width="8.625" style="55" customWidth="1"/>
  </cols>
  <sheetData>
    <row r="1" spans="1:6" ht="14.25">
      <c r="A1" s="57"/>
      <c r="F1" s="102"/>
    </row>
    <row r="2" spans="1:8" s="53" customFormat="1" ht="18" customHeight="1">
      <c r="A2" s="58" t="s">
        <v>0</v>
      </c>
      <c r="B2" s="58"/>
      <c r="C2" s="58"/>
      <c r="D2" s="58"/>
      <c r="E2" s="58"/>
      <c r="F2" s="58"/>
      <c r="G2" s="76"/>
      <c r="H2" s="76"/>
    </row>
    <row r="3" spans="1:6" ht="9.75" customHeight="1">
      <c r="A3" s="59"/>
      <c r="B3" s="59"/>
      <c r="C3" s="59"/>
      <c r="D3" s="59"/>
      <c r="E3" s="59"/>
      <c r="F3" s="5" t="s">
        <v>1</v>
      </c>
    </row>
    <row r="4" spans="1:6" ht="15" customHeight="1">
      <c r="A4" s="6" t="s">
        <v>2</v>
      </c>
      <c r="B4" s="59"/>
      <c r="C4" s="59"/>
      <c r="D4" s="59"/>
      <c r="E4" s="59"/>
      <c r="F4" s="5" t="s">
        <v>3</v>
      </c>
    </row>
    <row r="5" spans="1:8" s="54" customFormat="1" ht="21.75" customHeight="1">
      <c r="A5" s="106" t="s">
        <v>4</v>
      </c>
      <c r="B5" s="60"/>
      <c r="C5" s="60"/>
      <c r="D5" s="106" t="s">
        <v>5</v>
      </c>
      <c r="E5" s="60"/>
      <c r="F5" s="60"/>
      <c r="G5" s="77"/>
      <c r="H5" s="77"/>
    </row>
    <row r="6" spans="1:8" s="54" customFormat="1" ht="21.75" customHeight="1">
      <c r="A6" s="106" t="s">
        <v>6</v>
      </c>
      <c r="B6" s="107" t="s">
        <v>7</v>
      </c>
      <c r="C6" s="60" t="s">
        <v>8</v>
      </c>
      <c r="D6" s="106" t="s">
        <v>6</v>
      </c>
      <c r="E6" s="107" t="s">
        <v>7</v>
      </c>
      <c r="F6" s="60" t="s">
        <v>8</v>
      </c>
      <c r="G6" s="77"/>
      <c r="H6" s="77"/>
    </row>
    <row r="7" spans="1:8" s="54" customFormat="1" ht="21.75" customHeight="1">
      <c r="A7" s="106" t="s">
        <v>9</v>
      </c>
      <c r="B7" s="60"/>
      <c r="C7" s="106" t="s">
        <v>10</v>
      </c>
      <c r="D7" s="106" t="s">
        <v>9</v>
      </c>
      <c r="E7" s="60"/>
      <c r="F7" s="106" t="s">
        <v>11</v>
      </c>
      <c r="G7" s="77"/>
      <c r="H7" s="77"/>
    </row>
    <row r="8" spans="1:8" s="54" customFormat="1" ht="21.75" customHeight="1">
      <c r="A8" s="108" t="s">
        <v>12</v>
      </c>
      <c r="B8" s="109" t="s">
        <v>10</v>
      </c>
      <c r="C8" s="66">
        <v>3396.89</v>
      </c>
      <c r="D8" s="110" t="s">
        <v>13</v>
      </c>
      <c r="E8" s="109" t="s">
        <v>14</v>
      </c>
      <c r="F8" s="66">
        <v>3037.92</v>
      </c>
      <c r="G8" s="77"/>
      <c r="H8" s="77"/>
    </row>
    <row r="9" spans="1:8" s="54" customFormat="1" ht="21.75" customHeight="1">
      <c r="A9" s="104" t="s">
        <v>15</v>
      </c>
      <c r="B9" s="109" t="s">
        <v>11</v>
      </c>
      <c r="C9" s="66"/>
      <c r="D9" s="110" t="s">
        <v>16</v>
      </c>
      <c r="E9" s="109" t="s">
        <v>17</v>
      </c>
      <c r="F9" s="66"/>
      <c r="G9" s="77"/>
      <c r="H9" s="77"/>
    </row>
    <row r="10" spans="1:8" s="54" customFormat="1" ht="21.75" customHeight="1">
      <c r="A10" s="65" t="s">
        <v>18</v>
      </c>
      <c r="B10" s="109" t="s">
        <v>19</v>
      </c>
      <c r="C10" s="66"/>
      <c r="D10" s="110" t="s">
        <v>20</v>
      </c>
      <c r="E10" s="109" t="s">
        <v>21</v>
      </c>
      <c r="F10" s="66"/>
      <c r="G10" s="77"/>
      <c r="H10" s="77"/>
    </row>
    <row r="11" spans="1:8" s="54" customFormat="1" ht="21.75" customHeight="1">
      <c r="A11" s="104" t="s">
        <v>22</v>
      </c>
      <c r="B11" s="109" t="s">
        <v>23</v>
      </c>
      <c r="C11" s="66"/>
      <c r="D11" s="110" t="s">
        <v>24</v>
      </c>
      <c r="E11" s="109" t="s">
        <v>25</v>
      </c>
      <c r="F11" s="66"/>
      <c r="G11" s="77"/>
      <c r="H11" s="77"/>
    </row>
    <row r="12" spans="1:8" s="54" customFormat="1" ht="21.75" customHeight="1">
      <c r="A12" s="104" t="s">
        <v>26</v>
      </c>
      <c r="B12" s="109" t="s">
        <v>27</v>
      </c>
      <c r="C12" s="66"/>
      <c r="D12" s="110" t="s">
        <v>28</v>
      </c>
      <c r="E12" s="109" t="s">
        <v>29</v>
      </c>
      <c r="F12" s="66"/>
      <c r="G12" s="77"/>
      <c r="H12" s="77"/>
    </row>
    <row r="13" spans="1:8" s="54" customFormat="1" ht="21.75" customHeight="1">
      <c r="A13" s="104" t="s">
        <v>30</v>
      </c>
      <c r="B13" s="109" t="s">
        <v>31</v>
      </c>
      <c r="C13" s="66"/>
      <c r="D13" s="110" t="s">
        <v>32</v>
      </c>
      <c r="E13" s="109" t="s">
        <v>33</v>
      </c>
      <c r="F13" s="66"/>
      <c r="G13" s="77"/>
      <c r="H13" s="77"/>
    </row>
    <row r="14" spans="1:8" s="54" customFormat="1" ht="21.75" customHeight="1">
      <c r="A14" s="104" t="s">
        <v>34</v>
      </c>
      <c r="B14" s="109" t="s">
        <v>35</v>
      </c>
      <c r="C14" s="66"/>
      <c r="D14" s="68" t="s">
        <v>36</v>
      </c>
      <c r="E14" s="109" t="s">
        <v>37</v>
      </c>
      <c r="F14" s="66">
        <v>138.93</v>
      </c>
      <c r="G14" s="77"/>
      <c r="H14" s="77"/>
    </row>
    <row r="15" spans="1:8" s="54" customFormat="1" ht="21.75" customHeight="1">
      <c r="A15" s="104" t="s">
        <v>38</v>
      </c>
      <c r="B15" s="109" t="s">
        <v>39</v>
      </c>
      <c r="C15" s="66"/>
      <c r="D15" s="65" t="s">
        <v>40</v>
      </c>
      <c r="E15" s="109" t="s">
        <v>41</v>
      </c>
      <c r="F15" s="66">
        <v>141.9</v>
      </c>
      <c r="G15" s="77"/>
      <c r="H15" s="77"/>
    </row>
    <row r="16" spans="1:8" s="54" customFormat="1" ht="21.75" customHeight="1">
      <c r="A16" s="105"/>
      <c r="B16" s="109" t="s">
        <v>42</v>
      </c>
      <c r="C16" s="66"/>
      <c r="D16" s="105"/>
      <c r="E16" s="109" t="s">
        <v>43</v>
      </c>
      <c r="F16" s="69"/>
      <c r="G16" s="77"/>
      <c r="H16" s="77"/>
    </row>
    <row r="17" spans="1:8" s="54" customFormat="1" ht="21.75" customHeight="1">
      <c r="A17" s="111" t="s">
        <v>44</v>
      </c>
      <c r="B17" s="109" t="s">
        <v>45</v>
      </c>
      <c r="C17" s="66"/>
      <c r="D17" s="111" t="s">
        <v>46</v>
      </c>
      <c r="E17" s="109" t="s">
        <v>47</v>
      </c>
      <c r="F17" s="66">
        <f>3318.74</f>
        <v>3318.74</v>
      </c>
      <c r="G17" s="77"/>
      <c r="H17" s="77"/>
    </row>
    <row r="18" spans="1:8" s="54" customFormat="1" ht="21.75" customHeight="1">
      <c r="A18" s="65" t="s">
        <v>48</v>
      </c>
      <c r="B18" s="109" t="s">
        <v>49</v>
      </c>
      <c r="C18" s="66"/>
      <c r="D18" s="65" t="s">
        <v>50</v>
      </c>
      <c r="E18" s="109" t="s">
        <v>51</v>
      </c>
      <c r="F18" s="66"/>
      <c r="G18" s="77"/>
      <c r="H18" s="77"/>
    </row>
    <row r="19" spans="1:8" s="54" customFormat="1" ht="21.75" customHeight="1">
      <c r="A19" s="65" t="s">
        <v>52</v>
      </c>
      <c r="B19" s="109" t="s">
        <v>53</v>
      </c>
      <c r="C19" s="66">
        <v>226.61</v>
      </c>
      <c r="D19" s="65" t="s">
        <v>54</v>
      </c>
      <c r="E19" s="109" t="s">
        <v>55</v>
      </c>
      <c r="F19" s="66">
        <f>C20-F17</f>
        <v>304.7600000000002</v>
      </c>
      <c r="G19" s="77"/>
      <c r="H19" s="77"/>
    </row>
    <row r="20" spans="1:6" ht="21.75" customHeight="1">
      <c r="A20" s="112" t="s">
        <v>56</v>
      </c>
      <c r="B20" s="109" t="s">
        <v>57</v>
      </c>
      <c r="C20" s="69">
        <f>C8+C19</f>
        <v>3623.5</v>
      </c>
      <c r="D20" s="112" t="s">
        <v>56</v>
      </c>
      <c r="E20" s="109" t="s">
        <v>58</v>
      </c>
      <c r="F20" s="69">
        <f>F17+F19</f>
        <v>3623.5</v>
      </c>
    </row>
    <row r="21" spans="1:6" ht="51" customHeight="1">
      <c r="A21" s="74" t="s">
        <v>59</v>
      </c>
      <c r="B21" s="75"/>
      <c r="C21" s="75"/>
      <c r="D21" s="75"/>
      <c r="E21" s="75"/>
      <c r="F21" s="7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567"/>
  <sheetViews>
    <sheetView zoomScaleSheetLayoutView="160" workbookViewId="0" topLeftCell="A13">
      <selection activeCell="D24" sqref="D24"/>
    </sheetView>
  </sheetViews>
  <sheetFormatPr defaultColWidth="8.625" defaultRowHeight="14.25"/>
  <cols>
    <col min="1" max="2" width="4.625" style="83" customWidth="1"/>
    <col min="3" max="3" width="33.75390625" style="83" customWidth="1"/>
    <col min="4" max="5" width="13.625" style="83" customWidth="1"/>
    <col min="6" max="6" width="12.75390625" style="83" customWidth="1"/>
    <col min="7" max="7" width="10.875" style="83" customWidth="1"/>
    <col min="8" max="8" width="10.25390625" style="83" customWidth="1"/>
    <col min="9" max="9" width="13.625" style="83" customWidth="1"/>
    <col min="10" max="10" width="11.00390625" style="83" customWidth="1"/>
    <col min="11" max="32" width="9.00390625" style="83" bestFit="1" customWidth="1"/>
    <col min="33" max="16384" width="8.625" style="83" customWidth="1"/>
  </cols>
  <sheetData>
    <row r="1" spans="1:10" s="80" customFormat="1" ht="21.75">
      <c r="A1" s="84" t="s">
        <v>60</v>
      </c>
      <c r="B1" s="84"/>
      <c r="C1" s="84"/>
      <c r="D1" s="84"/>
      <c r="E1" s="84"/>
      <c r="F1" s="84"/>
      <c r="G1" s="84"/>
      <c r="H1" s="84"/>
      <c r="I1" s="84"/>
      <c r="J1" s="84"/>
    </row>
    <row r="2" spans="1:10" ht="14.25">
      <c r="A2" s="85"/>
      <c r="B2" s="85"/>
      <c r="C2" s="85"/>
      <c r="D2" s="85"/>
      <c r="E2" s="85"/>
      <c r="F2" s="85"/>
      <c r="G2" s="85"/>
      <c r="H2" s="85"/>
      <c r="I2" s="85"/>
      <c r="J2" s="5" t="s">
        <v>61</v>
      </c>
    </row>
    <row r="3" spans="1:10" ht="14.25">
      <c r="A3" s="6" t="s">
        <v>2</v>
      </c>
      <c r="B3" s="85"/>
      <c r="C3" s="85"/>
      <c r="D3" s="85"/>
      <c r="E3" s="85"/>
      <c r="F3" s="86"/>
      <c r="G3" s="85"/>
      <c r="H3" s="85"/>
      <c r="I3" s="85"/>
      <c r="J3" s="5" t="s">
        <v>3</v>
      </c>
    </row>
    <row r="4" spans="1:11" s="81" customFormat="1" ht="22.5" customHeight="1">
      <c r="A4" s="113" t="s">
        <v>6</v>
      </c>
      <c r="B4" s="87"/>
      <c r="C4" s="87"/>
      <c r="D4" s="113" t="s">
        <v>44</v>
      </c>
      <c r="E4" s="114" t="s">
        <v>62</v>
      </c>
      <c r="F4" s="113" t="s">
        <v>63</v>
      </c>
      <c r="G4" s="113" t="s">
        <v>64</v>
      </c>
      <c r="H4" s="113" t="s">
        <v>65</v>
      </c>
      <c r="I4" s="113" t="s">
        <v>66</v>
      </c>
      <c r="J4" s="113" t="s">
        <v>67</v>
      </c>
      <c r="K4" s="97"/>
    </row>
    <row r="5" spans="1:11" s="81" customFormat="1" ht="22.5" customHeight="1">
      <c r="A5" s="88" t="s">
        <v>68</v>
      </c>
      <c r="B5" s="87"/>
      <c r="C5" s="113" t="s">
        <v>69</v>
      </c>
      <c r="D5" s="87"/>
      <c r="E5" s="100"/>
      <c r="F5" s="87"/>
      <c r="G5" s="87"/>
      <c r="H5" s="87"/>
      <c r="I5" s="87"/>
      <c r="J5" s="87"/>
      <c r="K5" s="97"/>
    </row>
    <row r="6" spans="1:11" s="81" customFormat="1" ht="22.5" customHeight="1">
      <c r="A6" s="87"/>
      <c r="B6" s="87"/>
      <c r="C6" s="87"/>
      <c r="D6" s="87"/>
      <c r="E6" s="100"/>
      <c r="F6" s="87"/>
      <c r="G6" s="87"/>
      <c r="H6" s="87"/>
      <c r="I6" s="87"/>
      <c r="J6" s="87"/>
      <c r="K6" s="97"/>
    </row>
    <row r="7" spans="1:11" ht="22.5" customHeight="1">
      <c r="A7" s="115" t="s">
        <v>70</v>
      </c>
      <c r="B7" s="91"/>
      <c r="C7" s="91"/>
      <c r="D7" s="115" t="s">
        <v>10</v>
      </c>
      <c r="E7" s="115" t="s">
        <v>11</v>
      </c>
      <c r="F7" s="115" t="s">
        <v>19</v>
      </c>
      <c r="G7" s="115" t="s">
        <v>23</v>
      </c>
      <c r="H7" s="115" t="s">
        <v>27</v>
      </c>
      <c r="I7" s="115" t="s">
        <v>31</v>
      </c>
      <c r="J7" s="89" t="s">
        <v>35</v>
      </c>
      <c r="K7" s="99"/>
    </row>
    <row r="8" spans="1:11" ht="22.5" customHeight="1">
      <c r="A8" s="115" t="s">
        <v>71</v>
      </c>
      <c r="B8" s="91"/>
      <c r="C8" s="91"/>
      <c r="D8" s="92">
        <f>E8</f>
        <v>3396.89</v>
      </c>
      <c r="E8" s="92">
        <v>3396.89</v>
      </c>
      <c r="F8" s="92"/>
      <c r="G8" s="92"/>
      <c r="H8" s="92"/>
      <c r="I8" s="92"/>
      <c r="J8" s="92"/>
      <c r="K8" s="99"/>
    </row>
    <row r="9" spans="1:11" ht="22.5" customHeight="1">
      <c r="A9" s="51">
        <v>201</v>
      </c>
      <c r="B9" s="51"/>
      <c r="C9" s="52" t="s">
        <v>72</v>
      </c>
      <c r="D9" s="92">
        <f aca="true" t="shared" si="0" ref="D9:D26">E9</f>
        <v>3116.57</v>
      </c>
      <c r="E9" s="92">
        <v>3116.57</v>
      </c>
      <c r="F9" s="92"/>
      <c r="G9" s="92"/>
      <c r="H9" s="92"/>
      <c r="I9" s="92"/>
      <c r="J9" s="92"/>
      <c r="K9" s="99"/>
    </row>
    <row r="10" spans="1:11" ht="22.5" customHeight="1">
      <c r="A10" s="51" t="s">
        <v>73</v>
      </c>
      <c r="B10" s="51"/>
      <c r="C10" s="52" t="s">
        <v>74</v>
      </c>
      <c r="D10" s="92">
        <f t="shared" si="0"/>
        <v>106.71</v>
      </c>
      <c r="E10" s="92">
        <v>106.71</v>
      </c>
      <c r="F10" s="92"/>
      <c r="G10" s="92"/>
      <c r="H10" s="92"/>
      <c r="I10" s="92"/>
      <c r="J10" s="92"/>
      <c r="K10" s="99"/>
    </row>
    <row r="11" spans="1:11" ht="22.5" customHeight="1">
      <c r="A11" s="51" t="s">
        <v>75</v>
      </c>
      <c r="B11" s="51"/>
      <c r="C11" s="52" t="s">
        <v>76</v>
      </c>
      <c r="D11" s="92">
        <f t="shared" si="0"/>
        <v>106.71</v>
      </c>
      <c r="E11" s="92">
        <v>106.71</v>
      </c>
      <c r="F11" s="92"/>
      <c r="G11" s="92"/>
      <c r="H11" s="92"/>
      <c r="I11" s="92"/>
      <c r="J11" s="92"/>
      <c r="K11" s="99"/>
    </row>
    <row r="12" spans="1:11" s="83" customFormat="1" ht="22.5" customHeight="1">
      <c r="A12" s="51" t="s">
        <v>77</v>
      </c>
      <c r="B12" s="51"/>
      <c r="C12" s="52" t="s">
        <v>78</v>
      </c>
      <c r="D12" s="92">
        <f t="shared" si="0"/>
        <v>2884.16</v>
      </c>
      <c r="E12" s="92">
        <v>2884.16</v>
      </c>
      <c r="F12" s="92"/>
      <c r="G12" s="92"/>
      <c r="H12" s="92"/>
      <c r="I12" s="92"/>
      <c r="J12" s="92"/>
      <c r="K12" s="99"/>
    </row>
    <row r="13" spans="1:11" s="83" customFormat="1" ht="22.5" customHeight="1">
      <c r="A13" s="51" t="s">
        <v>79</v>
      </c>
      <c r="B13" s="51"/>
      <c r="C13" s="52" t="s">
        <v>80</v>
      </c>
      <c r="D13" s="92">
        <f t="shared" si="0"/>
        <v>1009.66</v>
      </c>
      <c r="E13" s="92">
        <v>1009.66</v>
      </c>
      <c r="F13" s="92"/>
      <c r="G13" s="92"/>
      <c r="H13" s="92"/>
      <c r="I13" s="92"/>
      <c r="J13" s="92"/>
      <c r="K13" s="99"/>
    </row>
    <row r="14" spans="1:11" s="83" customFormat="1" ht="22.5" customHeight="1">
      <c r="A14" s="51" t="s">
        <v>81</v>
      </c>
      <c r="B14" s="51"/>
      <c r="C14" s="52" t="s">
        <v>82</v>
      </c>
      <c r="D14" s="92">
        <f t="shared" si="0"/>
        <v>1215.94</v>
      </c>
      <c r="E14" s="92">
        <v>1215.94</v>
      </c>
      <c r="F14" s="92"/>
      <c r="G14" s="92"/>
      <c r="H14" s="92"/>
      <c r="I14" s="92"/>
      <c r="J14" s="92"/>
      <c r="K14" s="99"/>
    </row>
    <row r="15" spans="1:11" ht="22.5" customHeight="1">
      <c r="A15" s="51" t="s">
        <v>83</v>
      </c>
      <c r="B15" s="51"/>
      <c r="C15" s="52" t="s">
        <v>76</v>
      </c>
      <c r="D15" s="92">
        <f t="shared" si="0"/>
        <v>526.56</v>
      </c>
      <c r="E15" s="92">
        <v>526.56</v>
      </c>
      <c r="F15" s="92"/>
      <c r="G15" s="92"/>
      <c r="H15" s="92"/>
      <c r="I15" s="92"/>
      <c r="J15" s="92"/>
      <c r="K15" s="99"/>
    </row>
    <row r="16" spans="1:11" ht="22.5" customHeight="1">
      <c r="A16" s="51" t="s">
        <v>84</v>
      </c>
      <c r="B16" s="51"/>
      <c r="C16" s="52" t="s">
        <v>85</v>
      </c>
      <c r="D16" s="92">
        <f t="shared" si="0"/>
        <v>132</v>
      </c>
      <c r="E16" s="92">
        <v>132</v>
      </c>
      <c r="F16" s="92"/>
      <c r="G16" s="92"/>
      <c r="H16" s="92"/>
      <c r="I16" s="92"/>
      <c r="J16" s="92"/>
      <c r="K16" s="99"/>
    </row>
    <row r="17" spans="1:11" s="83" customFormat="1" ht="22.5" customHeight="1">
      <c r="A17" s="51" t="s">
        <v>86</v>
      </c>
      <c r="B17" s="51"/>
      <c r="C17" s="52" t="s">
        <v>87</v>
      </c>
      <c r="D17" s="92">
        <f t="shared" si="0"/>
        <v>125.7</v>
      </c>
      <c r="E17" s="92">
        <v>125.7</v>
      </c>
      <c r="F17" s="92"/>
      <c r="G17" s="92"/>
      <c r="H17" s="92"/>
      <c r="I17" s="92"/>
      <c r="J17" s="92"/>
      <c r="K17" s="99"/>
    </row>
    <row r="18" spans="1:11" s="83" customFormat="1" ht="22.5" customHeight="1">
      <c r="A18" s="51" t="s">
        <v>88</v>
      </c>
      <c r="B18" s="51"/>
      <c r="C18" s="52" t="s">
        <v>82</v>
      </c>
      <c r="D18" s="92">
        <f t="shared" si="0"/>
        <v>125.7</v>
      </c>
      <c r="E18" s="92">
        <v>125.7</v>
      </c>
      <c r="F18" s="92"/>
      <c r="G18" s="92"/>
      <c r="H18" s="92"/>
      <c r="I18" s="92"/>
      <c r="J18" s="92"/>
      <c r="K18" s="99"/>
    </row>
    <row r="19" spans="1:11" s="83" customFormat="1" ht="22.5" customHeight="1">
      <c r="A19" s="51" t="s">
        <v>89</v>
      </c>
      <c r="B19" s="51"/>
      <c r="C19" s="52" t="s">
        <v>90</v>
      </c>
      <c r="D19" s="92">
        <f t="shared" si="0"/>
        <v>138.92</v>
      </c>
      <c r="E19" s="92">
        <v>138.92</v>
      </c>
      <c r="F19" s="92"/>
      <c r="G19" s="92"/>
      <c r="H19" s="92"/>
      <c r="I19" s="92"/>
      <c r="J19" s="92"/>
      <c r="K19" s="99"/>
    </row>
    <row r="20" spans="1:11" s="83" customFormat="1" ht="22.5" customHeight="1">
      <c r="A20" s="51" t="s">
        <v>91</v>
      </c>
      <c r="B20" s="51"/>
      <c r="C20" s="52" t="s">
        <v>92</v>
      </c>
      <c r="D20" s="92">
        <f t="shared" si="0"/>
        <v>138.92</v>
      </c>
      <c r="E20" s="92">
        <v>138.92</v>
      </c>
      <c r="F20" s="92"/>
      <c r="G20" s="92"/>
      <c r="H20" s="92"/>
      <c r="I20" s="92"/>
      <c r="J20" s="92"/>
      <c r="K20" s="99"/>
    </row>
    <row r="21" spans="1:11" s="83" customFormat="1" ht="22.5" customHeight="1">
      <c r="A21" s="51" t="s">
        <v>93</v>
      </c>
      <c r="B21" s="51"/>
      <c r="C21" s="52" t="s">
        <v>94</v>
      </c>
      <c r="D21" s="92">
        <f t="shared" si="0"/>
        <v>91.76</v>
      </c>
      <c r="E21" s="92">
        <v>91.76</v>
      </c>
      <c r="F21" s="92"/>
      <c r="G21" s="92"/>
      <c r="H21" s="92"/>
      <c r="I21" s="92"/>
      <c r="J21" s="92"/>
      <c r="K21" s="99"/>
    </row>
    <row r="22" spans="1:11" s="83" customFormat="1" ht="22.5" customHeight="1">
      <c r="A22" s="51" t="s">
        <v>95</v>
      </c>
      <c r="B22" s="51"/>
      <c r="C22" s="52" t="s">
        <v>96</v>
      </c>
      <c r="D22" s="92">
        <f t="shared" si="0"/>
        <v>42.45</v>
      </c>
      <c r="E22" s="92">
        <v>42.45</v>
      </c>
      <c r="F22" s="92"/>
      <c r="G22" s="92"/>
      <c r="H22" s="92"/>
      <c r="I22" s="92"/>
      <c r="J22" s="92"/>
      <c r="K22" s="99"/>
    </row>
    <row r="23" spans="1:11" s="83" customFormat="1" ht="22.5" customHeight="1">
      <c r="A23" s="51" t="s">
        <v>97</v>
      </c>
      <c r="B23" s="51"/>
      <c r="C23" s="52" t="s">
        <v>98</v>
      </c>
      <c r="D23" s="92">
        <f t="shared" si="0"/>
        <v>4.71</v>
      </c>
      <c r="E23" s="92">
        <v>4.71</v>
      </c>
      <c r="F23" s="92"/>
      <c r="G23" s="92"/>
      <c r="H23" s="92"/>
      <c r="I23" s="92"/>
      <c r="J23" s="92"/>
      <c r="K23" s="99"/>
    </row>
    <row r="24" spans="1:11" s="83" customFormat="1" ht="22.5" customHeight="1">
      <c r="A24" s="51" t="s">
        <v>99</v>
      </c>
      <c r="B24" s="51"/>
      <c r="C24" s="52" t="s">
        <v>100</v>
      </c>
      <c r="D24" s="92">
        <f t="shared" si="0"/>
        <v>141.4</v>
      </c>
      <c r="E24" s="92">
        <v>141.4</v>
      </c>
      <c r="F24" s="92"/>
      <c r="G24" s="92"/>
      <c r="H24" s="92"/>
      <c r="I24" s="92"/>
      <c r="J24" s="92"/>
      <c r="K24" s="99"/>
    </row>
    <row r="25" spans="1:11" s="83" customFormat="1" ht="22.5" customHeight="1">
      <c r="A25" s="51" t="s">
        <v>101</v>
      </c>
      <c r="B25" s="51"/>
      <c r="C25" s="52" t="s">
        <v>100</v>
      </c>
      <c r="D25" s="92">
        <f t="shared" si="0"/>
        <v>141.4</v>
      </c>
      <c r="E25" s="92">
        <v>141.4</v>
      </c>
      <c r="F25" s="92"/>
      <c r="G25" s="92"/>
      <c r="H25" s="92"/>
      <c r="I25" s="92"/>
      <c r="J25" s="92"/>
      <c r="K25" s="99"/>
    </row>
    <row r="26" spans="1:11" ht="22.5" customHeight="1">
      <c r="A26" s="51" t="s">
        <v>102</v>
      </c>
      <c r="B26" s="51"/>
      <c r="C26" s="52" t="s">
        <v>103</v>
      </c>
      <c r="D26" s="92">
        <f t="shared" si="0"/>
        <v>141.4</v>
      </c>
      <c r="E26" s="92">
        <v>141.4</v>
      </c>
      <c r="F26" s="92"/>
      <c r="G26" s="92"/>
      <c r="H26" s="92"/>
      <c r="I26" s="92"/>
      <c r="J26" s="92"/>
      <c r="K26" s="99"/>
    </row>
    <row r="27" spans="1:10" ht="30.75" customHeight="1">
      <c r="A27" s="93" t="s">
        <v>104</v>
      </c>
      <c r="B27" s="94"/>
      <c r="C27" s="94"/>
      <c r="D27" s="94"/>
      <c r="E27" s="94"/>
      <c r="F27" s="94"/>
      <c r="G27" s="94"/>
      <c r="H27" s="94"/>
      <c r="I27" s="94"/>
      <c r="J27" s="94"/>
    </row>
    <row r="28" ht="14.25">
      <c r="A28" s="101"/>
    </row>
    <row r="29" ht="14.25">
      <c r="A29" s="101"/>
    </row>
    <row r="567" ht="14.25">
      <c r="E567" s="83" t="s">
        <v>105</v>
      </c>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J27"/>
    <mergeCell ref="C5:C6"/>
    <mergeCell ref="D4:D6"/>
    <mergeCell ref="E4:E6"/>
    <mergeCell ref="F4:F6"/>
    <mergeCell ref="G4:G6"/>
    <mergeCell ref="H4:H6"/>
    <mergeCell ref="I4:I6"/>
    <mergeCell ref="J4:J6"/>
    <mergeCell ref="A5:B6"/>
  </mergeCells>
  <printOptions horizontalCentered="1"/>
  <pageMargins left="0.35433070866141736" right="0.35433070866141736" top="0.3145833333333333" bottom="0.3145833333333333" header="0.15694444444444444" footer="0"/>
  <pageSetup horizontalDpi="600" verticalDpi="600" orientation="landscape" paperSize="9" scale="8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K10" sqref="K10"/>
    </sheetView>
  </sheetViews>
  <sheetFormatPr defaultColWidth="8.625" defaultRowHeight="14.25"/>
  <cols>
    <col min="1" max="1" width="5.625" style="83" customWidth="1"/>
    <col min="2" max="2" width="4.75390625" style="83" customWidth="1"/>
    <col min="3" max="3" width="33.75390625" style="83" customWidth="1"/>
    <col min="4" max="4" width="14.375" style="83" customWidth="1"/>
    <col min="5" max="9" width="14.625" style="83" customWidth="1"/>
    <col min="10" max="10" width="9.00390625" style="83" bestFit="1" customWidth="1"/>
    <col min="11" max="11" width="12.625" style="83" customWidth="1"/>
    <col min="12" max="32" width="9.00390625" style="83" bestFit="1" customWidth="1"/>
    <col min="33" max="16384" width="8.625" style="83" customWidth="1"/>
  </cols>
  <sheetData>
    <row r="1" spans="1:9" s="80" customFormat="1" ht="21.75">
      <c r="A1" s="84" t="s">
        <v>106</v>
      </c>
      <c r="B1" s="84"/>
      <c r="C1" s="84"/>
      <c r="D1" s="84"/>
      <c r="E1" s="84"/>
      <c r="F1" s="84"/>
      <c r="G1" s="84"/>
      <c r="H1" s="84"/>
      <c r="I1" s="84"/>
    </row>
    <row r="2" spans="1:9" ht="14.25">
      <c r="A2" s="85"/>
      <c r="B2" s="85"/>
      <c r="C2" s="85"/>
      <c r="D2" s="85"/>
      <c r="E2" s="85"/>
      <c r="F2" s="85"/>
      <c r="G2" s="85"/>
      <c r="H2" s="85"/>
      <c r="I2" s="5" t="s">
        <v>107</v>
      </c>
    </row>
    <row r="3" spans="1:9" ht="14.25">
      <c r="A3" s="6" t="s">
        <v>2</v>
      </c>
      <c r="B3" s="85"/>
      <c r="C3" s="85"/>
      <c r="D3" s="85"/>
      <c r="E3" s="85"/>
      <c r="F3" s="86"/>
      <c r="G3" s="85"/>
      <c r="H3" s="85"/>
      <c r="I3" s="5" t="s">
        <v>3</v>
      </c>
    </row>
    <row r="4" spans="1:10" s="81" customFormat="1" ht="22.5" customHeight="1">
      <c r="A4" s="113" t="s">
        <v>6</v>
      </c>
      <c r="B4" s="87"/>
      <c r="C4" s="87"/>
      <c r="D4" s="113" t="s">
        <v>46</v>
      </c>
      <c r="E4" s="113" t="s">
        <v>108</v>
      </c>
      <c r="F4" s="116" t="s">
        <v>109</v>
      </c>
      <c r="G4" s="116" t="s">
        <v>110</v>
      </c>
      <c r="H4" s="88" t="s">
        <v>111</v>
      </c>
      <c r="I4" s="116" t="s">
        <v>112</v>
      </c>
      <c r="J4" s="97"/>
    </row>
    <row r="5" spans="1:10" s="81" customFormat="1" ht="22.5" customHeight="1">
      <c r="A5" s="88" t="s">
        <v>68</v>
      </c>
      <c r="B5" s="87"/>
      <c r="C5" s="113" t="s">
        <v>69</v>
      </c>
      <c r="D5" s="87"/>
      <c r="E5" s="87"/>
      <c r="F5" s="88"/>
      <c r="G5" s="88"/>
      <c r="H5" s="88"/>
      <c r="I5" s="88"/>
      <c r="J5" s="97"/>
    </row>
    <row r="6" spans="1:10" s="81" customFormat="1" ht="22.5" customHeight="1">
      <c r="A6" s="87"/>
      <c r="B6" s="87"/>
      <c r="C6" s="87"/>
      <c r="D6" s="87"/>
      <c r="E6" s="87"/>
      <c r="F6" s="88"/>
      <c r="G6" s="88"/>
      <c r="H6" s="88"/>
      <c r="I6" s="88"/>
      <c r="J6" s="97"/>
    </row>
    <row r="7" spans="1:10" s="82" customFormat="1" ht="22.5" customHeight="1">
      <c r="A7" s="117" t="s">
        <v>70</v>
      </c>
      <c r="B7" s="89"/>
      <c r="C7" s="89"/>
      <c r="D7" s="118" t="s">
        <v>10</v>
      </c>
      <c r="E7" s="118" t="s">
        <v>11</v>
      </c>
      <c r="F7" s="118" t="s">
        <v>19</v>
      </c>
      <c r="G7" s="90" t="s">
        <v>23</v>
      </c>
      <c r="H7" s="90" t="s">
        <v>27</v>
      </c>
      <c r="I7" s="90" t="s">
        <v>31</v>
      </c>
      <c r="J7" s="98"/>
    </row>
    <row r="8" spans="1:10" ht="22.5" customHeight="1">
      <c r="A8" s="115" t="s">
        <v>71</v>
      </c>
      <c r="B8" s="91"/>
      <c r="C8" s="91"/>
      <c r="D8" s="92">
        <f>E8+F8</f>
        <v>3318.74</v>
      </c>
      <c r="E8" s="92">
        <v>2048.2</v>
      </c>
      <c r="F8" s="92">
        <v>1270.54</v>
      </c>
      <c r="G8" s="92"/>
      <c r="H8" s="92"/>
      <c r="I8" s="92"/>
      <c r="J8" s="99"/>
    </row>
    <row r="9" spans="1:10" s="83" customFormat="1" ht="22.5" customHeight="1">
      <c r="A9" s="51">
        <v>201</v>
      </c>
      <c r="B9" s="51"/>
      <c r="C9" s="52" t="s">
        <v>72</v>
      </c>
      <c r="D9" s="92">
        <f aca="true" t="shared" si="0" ref="D9:D30">E9+F9</f>
        <v>3037.92</v>
      </c>
      <c r="E9" s="92">
        <v>1772.14</v>
      </c>
      <c r="F9" s="92">
        <v>1265.78</v>
      </c>
      <c r="G9" s="92"/>
      <c r="H9" s="92"/>
      <c r="I9" s="92"/>
      <c r="J9" s="99"/>
    </row>
    <row r="10" spans="1:10" s="83" customFormat="1" ht="22.5" customHeight="1">
      <c r="A10" s="51" t="s">
        <v>73</v>
      </c>
      <c r="B10" s="51"/>
      <c r="C10" s="52" t="s">
        <v>74</v>
      </c>
      <c r="D10" s="92">
        <v>106.65</v>
      </c>
      <c r="E10" s="92">
        <v>18.5</v>
      </c>
      <c r="F10" s="92">
        <v>88.15</v>
      </c>
      <c r="G10" s="92"/>
      <c r="H10" s="92"/>
      <c r="I10" s="92"/>
      <c r="J10" s="99"/>
    </row>
    <row r="11" spans="1:10" s="83" customFormat="1" ht="22.5" customHeight="1">
      <c r="A11" s="51" t="s">
        <v>75</v>
      </c>
      <c r="B11" s="51"/>
      <c r="C11" s="52" t="s">
        <v>76</v>
      </c>
      <c r="D11" s="92">
        <v>106.65</v>
      </c>
      <c r="E11" s="92">
        <v>18.5</v>
      </c>
      <c r="F11" s="92">
        <v>88.15</v>
      </c>
      <c r="G11" s="92"/>
      <c r="H11" s="92"/>
      <c r="I11" s="92"/>
      <c r="J11" s="99"/>
    </row>
    <row r="12" spans="1:10" s="83" customFormat="1" ht="22.5" customHeight="1">
      <c r="A12" s="51" t="s">
        <v>77</v>
      </c>
      <c r="B12" s="51"/>
      <c r="C12" s="52" t="s">
        <v>78</v>
      </c>
      <c r="D12" s="92">
        <v>2804.02</v>
      </c>
      <c r="E12" s="92">
        <v>1626.39</v>
      </c>
      <c r="F12" s="92">
        <v>1177.63</v>
      </c>
      <c r="G12" s="92"/>
      <c r="H12" s="92"/>
      <c r="I12" s="92"/>
      <c r="J12" s="99"/>
    </row>
    <row r="13" spans="1:10" s="83" customFormat="1" ht="22.5" customHeight="1">
      <c r="A13" s="51" t="s">
        <v>79</v>
      </c>
      <c r="B13" s="51"/>
      <c r="C13" s="52" t="s">
        <v>80</v>
      </c>
      <c r="D13" s="92">
        <v>1014.66</v>
      </c>
      <c r="E13" s="92">
        <v>925.4</v>
      </c>
      <c r="F13" s="92">
        <v>89.26</v>
      </c>
      <c r="G13" s="92"/>
      <c r="H13" s="92"/>
      <c r="I13" s="92"/>
      <c r="J13" s="99"/>
    </row>
    <row r="14" spans="1:10" s="83" customFormat="1" ht="22.5" customHeight="1">
      <c r="A14" s="51" t="s">
        <v>81</v>
      </c>
      <c r="B14" s="51"/>
      <c r="C14" s="52" t="s">
        <v>82</v>
      </c>
      <c r="D14" s="92">
        <f t="shared" si="0"/>
        <v>1135.46</v>
      </c>
      <c r="E14" s="92">
        <v>222.45</v>
      </c>
      <c r="F14" s="92">
        <v>913.01</v>
      </c>
      <c r="G14" s="92"/>
      <c r="H14" s="92"/>
      <c r="I14" s="92"/>
      <c r="J14" s="99"/>
    </row>
    <row r="15" spans="1:10" ht="22.5" customHeight="1">
      <c r="A15" s="51" t="s">
        <v>83</v>
      </c>
      <c r="B15" s="51"/>
      <c r="C15" s="52" t="s">
        <v>76</v>
      </c>
      <c r="D15" s="92">
        <f t="shared" si="0"/>
        <v>526.56</v>
      </c>
      <c r="E15" s="92">
        <v>478.39</v>
      </c>
      <c r="F15" s="92">
        <v>48.17</v>
      </c>
      <c r="G15" s="92"/>
      <c r="H15" s="92"/>
      <c r="I15" s="92"/>
      <c r="J15" s="99"/>
    </row>
    <row r="16" spans="1:10" ht="22.5" customHeight="1">
      <c r="A16" s="51" t="s">
        <v>84</v>
      </c>
      <c r="B16" s="51"/>
      <c r="C16" s="52" t="s">
        <v>85</v>
      </c>
      <c r="D16" s="92">
        <f t="shared" si="0"/>
        <v>127.34</v>
      </c>
      <c r="E16" s="92">
        <v>0.15</v>
      </c>
      <c r="F16" s="92">
        <v>127.19</v>
      </c>
      <c r="G16" s="92"/>
      <c r="H16" s="92"/>
      <c r="I16" s="92"/>
      <c r="J16" s="99"/>
    </row>
    <row r="17" spans="1:10" ht="22.5" customHeight="1">
      <c r="A17" s="51" t="s">
        <v>86</v>
      </c>
      <c r="B17" s="51"/>
      <c r="C17" s="52" t="s">
        <v>87</v>
      </c>
      <c r="D17" s="92">
        <f t="shared" si="0"/>
        <v>125.7</v>
      </c>
      <c r="E17" s="92">
        <v>125.7</v>
      </c>
      <c r="F17" s="92"/>
      <c r="G17" s="92"/>
      <c r="H17" s="92"/>
      <c r="I17" s="92"/>
      <c r="J17" s="99"/>
    </row>
    <row r="18" spans="1:10" ht="22.5" customHeight="1">
      <c r="A18" s="51" t="s">
        <v>88</v>
      </c>
      <c r="B18" s="51"/>
      <c r="C18" s="52" t="s">
        <v>82</v>
      </c>
      <c r="D18" s="92">
        <f t="shared" si="0"/>
        <v>125.7</v>
      </c>
      <c r="E18" s="92">
        <v>125.7</v>
      </c>
      <c r="F18" s="92"/>
      <c r="G18" s="92"/>
      <c r="H18" s="92"/>
      <c r="I18" s="92"/>
      <c r="J18" s="99"/>
    </row>
    <row r="19" spans="1:10" s="83" customFormat="1" ht="22.5" customHeight="1">
      <c r="A19" s="51" t="s">
        <v>113</v>
      </c>
      <c r="B19" s="51"/>
      <c r="C19" s="52" t="s">
        <v>114</v>
      </c>
      <c r="D19" s="92">
        <f t="shared" si="0"/>
        <v>1.55</v>
      </c>
      <c r="E19" s="92">
        <v>1.55</v>
      </c>
      <c r="F19" s="92"/>
      <c r="G19" s="92"/>
      <c r="H19" s="92"/>
      <c r="I19" s="92"/>
      <c r="J19" s="99"/>
    </row>
    <row r="20" spans="1:10" s="83" customFormat="1" ht="22.5" customHeight="1">
      <c r="A20" s="51" t="s">
        <v>115</v>
      </c>
      <c r="B20" s="51"/>
      <c r="C20" s="52" t="s">
        <v>114</v>
      </c>
      <c r="D20" s="92">
        <f t="shared" si="0"/>
        <v>1.55</v>
      </c>
      <c r="E20" s="92">
        <v>1.55</v>
      </c>
      <c r="F20" s="92"/>
      <c r="G20" s="92"/>
      <c r="H20" s="92"/>
      <c r="I20" s="92"/>
      <c r="J20" s="99"/>
    </row>
    <row r="21" spans="1:10" s="83" customFormat="1" ht="22.5" customHeight="1">
      <c r="A21" s="51" t="s">
        <v>89</v>
      </c>
      <c r="B21" s="51"/>
      <c r="C21" s="52" t="s">
        <v>90</v>
      </c>
      <c r="D21" s="92">
        <f t="shared" si="0"/>
        <v>138.93</v>
      </c>
      <c r="E21" s="92">
        <v>134.22</v>
      </c>
      <c r="F21" s="92">
        <v>4.71</v>
      </c>
      <c r="G21" s="92"/>
      <c r="H21" s="92"/>
      <c r="I21" s="92"/>
      <c r="J21" s="99"/>
    </row>
    <row r="22" spans="1:10" s="83" customFormat="1" ht="22.5" customHeight="1">
      <c r="A22" s="51" t="s">
        <v>91</v>
      </c>
      <c r="B22" s="51"/>
      <c r="C22" s="52" t="s">
        <v>92</v>
      </c>
      <c r="D22" s="92">
        <f t="shared" si="0"/>
        <v>138.93</v>
      </c>
      <c r="E22" s="92">
        <v>134.22</v>
      </c>
      <c r="F22" s="92">
        <v>4.71</v>
      </c>
      <c r="G22" s="92"/>
      <c r="H22" s="92"/>
      <c r="I22" s="92"/>
      <c r="J22" s="99"/>
    </row>
    <row r="23" spans="1:10" s="83" customFormat="1" ht="22.5" customHeight="1">
      <c r="A23" s="51" t="s">
        <v>93</v>
      </c>
      <c r="B23" s="51"/>
      <c r="C23" s="52" t="s">
        <v>94</v>
      </c>
      <c r="D23" s="92">
        <f t="shared" si="0"/>
        <v>91.77</v>
      </c>
      <c r="E23" s="92">
        <v>91.77</v>
      </c>
      <c r="F23" s="92"/>
      <c r="G23" s="92"/>
      <c r="H23" s="92"/>
      <c r="I23" s="92"/>
      <c r="J23" s="99"/>
    </row>
    <row r="24" spans="1:10" ht="22.5" customHeight="1">
      <c r="A24" s="51" t="s">
        <v>95</v>
      </c>
      <c r="B24" s="51"/>
      <c r="C24" s="52" t="s">
        <v>96</v>
      </c>
      <c r="D24" s="92">
        <f t="shared" si="0"/>
        <v>42.45</v>
      </c>
      <c r="E24" s="92">
        <v>42.45</v>
      </c>
      <c r="F24" s="92"/>
      <c r="G24" s="92"/>
      <c r="H24" s="92"/>
      <c r="I24" s="92"/>
      <c r="J24" s="99"/>
    </row>
    <row r="25" spans="1:10" s="83" customFormat="1" ht="22.5" customHeight="1">
      <c r="A25" s="51" t="s">
        <v>97</v>
      </c>
      <c r="B25" s="51"/>
      <c r="C25" s="52" t="s">
        <v>98</v>
      </c>
      <c r="D25" s="92">
        <f t="shared" si="0"/>
        <v>4.71</v>
      </c>
      <c r="E25" s="92"/>
      <c r="F25" s="92">
        <v>4.71</v>
      </c>
      <c r="G25" s="92"/>
      <c r="H25" s="92"/>
      <c r="I25" s="92"/>
      <c r="J25" s="99"/>
    </row>
    <row r="26" spans="1:10" s="83" customFormat="1" ht="22.5" customHeight="1">
      <c r="A26" s="51" t="s">
        <v>99</v>
      </c>
      <c r="B26" s="51"/>
      <c r="C26" s="52" t="s">
        <v>100</v>
      </c>
      <c r="D26" s="92">
        <v>141.9</v>
      </c>
      <c r="E26" s="92">
        <v>141.85</v>
      </c>
      <c r="F26" s="92">
        <v>0.05</v>
      </c>
      <c r="G26" s="92"/>
      <c r="H26" s="92"/>
      <c r="I26" s="92"/>
      <c r="J26" s="99"/>
    </row>
    <row r="27" spans="1:10" s="83" customFormat="1" ht="22.5" customHeight="1">
      <c r="A27" s="51" t="s">
        <v>101</v>
      </c>
      <c r="B27" s="51"/>
      <c r="C27" s="52" t="s">
        <v>116</v>
      </c>
      <c r="D27" s="92">
        <f t="shared" si="0"/>
        <v>141.85</v>
      </c>
      <c r="E27" s="92">
        <v>141.85</v>
      </c>
      <c r="F27" s="92"/>
      <c r="G27" s="92"/>
      <c r="H27" s="92"/>
      <c r="I27" s="92"/>
      <c r="J27" s="99"/>
    </row>
    <row r="28" spans="1:10" s="83" customFormat="1" ht="22.5" customHeight="1">
      <c r="A28" s="51" t="s">
        <v>102</v>
      </c>
      <c r="B28" s="51"/>
      <c r="C28" s="52" t="s">
        <v>103</v>
      </c>
      <c r="D28" s="92">
        <v>141.85</v>
      </c>
      <c r="E28" s="92">
        <v>141.85</v>
      </c>
      <c r="F28" s="92"/>
      <c r="G28" s="92"/>
      <c r="H28" s="92"/>
      <c r="I28" s="92"/>
      <c r="J28" s="99"/>
    </row>
    <row r="29" spans="1:10" s="83" customFormat="1" ht="22.5" customHeight="1">
      <c r="A29" s="51" t="s">
        <v>117</v>
      </c>
      <c r="B29" s="51"/>
      <c r="C29" s="52" t="s">
        <v>118</v>
      </c>
      <c r="D29" s="92">
        <v>0.05</v>
      </c>
      <c r="E29" s="92"/>
      <c r="F29" s="92">
        <v>0.05</v>
      </c>
      <c r="G29" s="92"/>
      <c r="H29" s="92"/>
      <c r="I29" s="92"/>
      <c r="J29" s="99"/>
    </row>
    <row r="30" spans="1:10" s="83" customFormat="1" ht="22.5" customHeight="1">
      <c r="A30" s="51" t="s">
        <v>119</v>
      </c>
      <c r="B30" s="51"/>
      <c r="C30" s="52" t="s">
        <v>120</v>
      </c>
      <c r="D30" s="92">
        <v>0.05</v>
      </c>
      <c r="E30" s="92"/>
      <c r="F30" s="92">
        <v>0.05</v>
      </c>
      <c r="G30" s="92"/>
      <c r="H30" s="92"/>
      <c r="I30" s="92"/>
      <c r="J30" s="99"/>
    </row>
    <row r="31" spans="1:9" ht="31.5" customHeight="1">
      <c r="A31" s="93" t="s">
        <v>121</v>
      </c>
      <c r="B31" s="94"/>
      <c r="C31" s="94"/>
      <c r="D31" s="94"/>
      <c r="E31" s="94"/>
      <c r="F31" s="94"/>
      <c r="G31" s="94"/>
      <c r="H31" s="94"/>
      <c r="I31" s="94"/>
    </row>
    <row r="32" ht="14.25">
      <c r="A32" s="95"/>
    </row>
    <row r="33" ht="14.25">
      <c r="A33" s="96"/>
    </row>
    <row r="34" ht="14.25">
      <c r="A34" s="96"/>
    </row>
  </sheetData>
  <sheetProtection/>
  <mergeCells count="3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I31"/>
    <mergeCell ref="C5:C6"/>
    <mergeCell ref="D4:D6"/>
    <mergeCell ref="E4:E6"/>
    <mergeCell ref="F4:F6"/>
    <mergeCell ref="G4:G6"/>
    <mergeCell ref="H4:H6"/>
    <mergeCell ref="I4:I6"/>
    <mergeCell ref="A5:B6"/>
  </mergeCells>
  <printOptions horizontalCentered="1"/>
  <pageMargins left="0.35433070866141736" right="0.35433070866141736" top="0.275" bottom="0.3541666666666667" header="0.15694444444444444" footer="0.07847222222222222"/>
  <pageSetup horizontalDpi="600" verticalDpi="600" orientation="landscape" paperSize="9" scale="75"/>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6">
      <selection activeCell="G15" sqref="G15"/>
    </sheetView>
  </sheetViews>
  <sheetFormatPr defaultColWidth="8.625" defaultRowHeight="14.25"/>
  <cols>
    <col min="1" max="1" width="36.375" style="55" customWidth="1"/>
    <col min="2" max="2" width="4.00390625" style="55" customWidth="1"/>
    <col min="3" max="3" width="15.625" style="55" customWidth="1"/>
    <col min="4" max="4" width="35.75390625" style="55" customWidth="1"/>
    <col min="5" max="5" width="3.50390625" style="55" customWidth="1"/>
    <col min="6" max="6" width="15.625" style="55" customWidth="1"/>
    <col min="7" max="8" width="13.875" style="55" customWidth="1"/>
    <col min="9" max="9" width="15.625" style="55" customWidth="1"/>
    <col min="10" max="11" width="9.00390625" style="56" bestFit="1" customWidth="1"/>
    <col min="12" max="32" width="9.00390625" style="55" bestFit="1" customWidth="1"/>
    <col min="33" max="16384" width="8.625" style="55" customWidth="1"/>
  </cols>
  <sheetData>
    <row r="1" ht="14.25">
      <c r="A1" s="57"/>
    </row>
    <row r="2" spans="1:11" s="53" customFormat="1" ht="18" customHeight="1">
      <c r="A2" s="58" t="s">
        <v>122</v>
      </c>
      <c r="B2" s="58"/>
      <c r="C2" s="58"/>
      <c r="D2" s="58"/>
      <c r="E2" s="58"/>
      <c r="F2" s="58"/>
      <c r="G2" s="58"/>
      <c r="H2" s="58"/>
      <c r="I2" s="58"/>
      <c r="J2" s="76"/>
      <c r="K2" s="76"/>
    </row>
    <row r="3" spans="1:9" ht="9.75" customHeight="1">
      <c r="A3" s="59"/>
      <c r="B3" s="59"/>
      <c r="C3" s="59"/>
      <c r="D3" s="59"/>
      <c r="E3" s="59"/>
      <c r="F3" s="59"/>
      <c r="G3" s="59"/>
      <c r="H3" s="59"/>
      <c r="I3" s="5" t="s">
        <v>123</v>
      </c>
    </row>
    <row r="4" spans="1:9" ht="15" customHeight="1">
      <c r="A4" s="6" t="s">
        <v>2</v>
      </c>
      <c r="B4" s="59"/>
      <c r="C4" s="59"/>
      <c r="D4" s="59"/>
      <c r="E4" s="59"/>
      <c r="F4" s="59"/>
      <c r="G4" s="59"/>
      <c r="H4" s="59"/>
      <c r="I4" s="5" t="s">
        <v>3</v>
      </c>
    </row>
    <row r="5" spans="1:11" s="54" customFormat="1" ht="19.5" customHeight="1">
      <c r="A5" s="106" t="s">
        <v>4</v>
      </c>
      <c r="B5" s="60"/>
      <c r="C5" s="60"/>
      <c r="D5" s="106" t="s">
        <v>5</v>
      </c>
      <c r="E5" s="60"/>
      <c r="F5" s="60"/>
      <c r="G5" s="60"/>
      <c r="H5" s="60"/>
      <c r="I5" s="60"/>
      <c r="J5" s="77"/>
      <c r="K5" s="77"/>
    </row>
    <row r="6" spans="1:11" s="54" customFormat="1" ht="31.5" customHeight="1">
      <c r="A6" s="119" t="s">
        <v>6</v>
      </c>
      <c r="B6" s="120" t="s">
        <v>7</v>
      </c>
      <c r="C6" s="61" t="s">
        <v>124</v>
      </c>
      <c r="D6" s="119" t="s">
        <v>6</v>
      </c>
      <c r="E6" s="120" t="s">
        <v>7</v>
      </c>
      <c r="F6" s="61" t="s">
        <v>71</v>
      </c>
      <c r="G6" s="63" t="s">
        <v>125</v>
      </c>
      <c r="H6" s="63" t="s">
        <v>126</v>
      </c>
      <c r="I6" s="63" t="s">
        <v>127</v>
      </c>
      <c r="J6" s="77"/>
      <c r="K6" s="77"/>
    </row>
    <row r="7" spans="1:11" s="54" customFormat="1" ht="19.5" customHeight="1">
      <c r="A7" s="119" t="s">
        <v>9</v>
      </c>
      <c r="B7" s="61"/>
      <c r="C7" s="119" t="s">
        <v>10</v>
      </c>
      <c r="D7" s="119" t="s">
        <v>9</v>
      </c>
      <c r="E7" s="61"/>
      <c r="F7" s="64">
        <v>2</v>
      </c>
      <c r="G7" s="64">
        <v>3</v>
      </c>
      <c r="H7" s="64" t="s">
        <v>23</v>
      </c>
      <c r="I7" s="64" t="s">
        <v>27</v>
      </c>
      <c r="J7" s="77"/>
      <c r="K7" s="77"/>
    </row>
    <row r="8" spans="1:11" s="54" customFormat="1" ht="19.5" customHeight="1">
      <c r="A8" s="108" t="s">
        <v>128</v>
      </c>
      <c r="B8" s="121" t="s">
        <v>10</v>
      </c>
      <c r="C8" s="66">
        <v>3396.89</v>
      </c>
      <c r="D8" s="108" t="s">
        <v>13</v>
      </c>
      <c r="E8" s="67">
        <v>15</v>
      </c>
      <c r="F8" s="67"/>
      <c r="G8" s="67">
        <v>3037.92</v>
      </c>
      <c r="H8" s="67"/>
      <c r="I8" s="78"/>
      <c r="J8" s="77"/>
      <c r="K8" s="77"/>
    </row>
    <row r="9" spans="1:11" s="54" customFormat="1" ht="19.5" customHeight="1">
      <c r="A9" s="65" t="s">
        <v>129</v>
      </c>
      <c r="B9" s="121" t="s">
        <v>11</v>
      </c>
      <c r="C9" s="66"/>
      <c r="D9" s="108" t="s">
        <v>16</v>
      </c>
      <c r="E9" s="67">
        <v>16</v>
      </c>
      <c r="F9" s="67"/>
      <c r="G9" s="67"/>
      <c r="H9" s="67"/>
      <c r="I9" s="78"/>
      <c r="J9" s="77"/>
      <c r="K9" s="77"/>
    </row>
    <row r="10" spans="1:11" s="54" customFormat="1" ht="19.5" customHeight="1">
      <c r="A10" s="65" t="s">
        <v>130</v>
      </c>
      <c r="B10" s="121" t="s">
        <v>19</v>
      </c>
      <c r="C10" s="66"/>
      <c r="D10" s="108" t="s">
        <v>20</v>
      </c>
      <c r="E10" s="67">
        <v>17</v>
      </c>
      <c r="F10" s="67"/>
      <c r="G10" s="67"/>
      <c r="H10" s="67"/>
      <c r="I10" s="78"/>
      <c r="J10" s="77"/>
      <c r="K10" s="77"/>
    </row>
    <row r="11" spans="1:11" s="54" customFormat="1" ht="19.5" customHeight="1">
      <c r="A11" s="65"/>
      <c r="B11" s="121" t="s">
        <v>23</v>
      </c>
      <c r="C11" s="66"/>
      <c r="D11" s="108" t="s">
        <v>24</v>
      </c>
      <c r="E11" s="67">
        <v>18</v>
      </c>
      <c r="F11" s="67"/>
      <c r="G11" s="67"/>
      <c r="H11" s="67"/>
      <c r="I11" s="78"/>
      <c r="J11" s="77"/>
      <c r="K11" s="77"/>
    </row>
    <row r="12" spans="1:11" s="54" customFormat="1" ht="19.5" customHeight="1">
      <c r="A12" s="65"/>
      <c r="B12" s="121" t="s">
        <v>27</v>
      </c>
      <c r="C12" s="66"/>
      <c r="D12" s="108" t="s">
        <v>28</v>
      </c>
      <c r="E12" s="67">
        <v>19</v>
      </c>
      <c r="F12" s="67"/>
      <c r="G12" s="67"/>
      <c r="H12" s="67"/>
      <c r="I12" s="78"/>
      <c r="J12" s="77"/>
      <c r="K12" s="77"/>
    </row>
    <row r="13" spans="1:11" s="54" customFormat="1" ht="19.5" customHeight="1">
      <c r="A13" s="65"/>
      <c r="B13" s="121" t="s">
        <v>31</v>
      </c>
      <c r="C13" s="66"/>
      <c r="D13" s="108" t="s">
        <v>32</v>
      </c>
      <c r="E13" s="67">
        <v>20</v>
      </c>
      <c r="F13" s="67"/>
      <c r="G13" s="67"/>
      <c r="H13" s="67"/>
      <c r="I13" s="78"/>
      <c r="J13" s="77"/>
      <c r="K13" s="77"/>
    </row>
    <row r="14" spans="1:11" s="54" customFormat="1" ht="19.5" customHeight="1">
      <c r="A14" s="65"/>
      <c r="B14" s="121" t="s">
        <v>35</v>
      </c>
      <c r="C14" s="66"/>
      <c r="D14" s="68" t="s">
        <v>36</v>
      </c>
      <c r="E14" s="67">
        <v>21</v>
      </c>
      <c r="F14" s="67"/>
      <c r="G14" s="67">
        <v>138.93</v>
      </c>
      <c r="H14" s="67"/>
      <c r="I14" s="78"/>
      <c r="J14" s="77"/>
      <c r="K14" s="77"/>
    </row>
    <row r="15" spans="1:11" s="54" customFormat="1" ht="19.5" customHeight="1">
      <c r="A15" s="65"/>
      <c r="B15" s="121" t="s">
        <v>39</v>
      </c>
      <c r="C15" s="66"/>
      <c r="D15" s="65" t="s">
        <v>40</v>
      </c>
      <c r="E15" s="67">
        <v>22</v>
      </c>
      <c r="F15" s="67"/>
      <c r="G15" s="66">
        <v>141.9</v>
      </c>
      <c r="H15" s="67"/>
      <c r="I15" s="66"/>
      <c r="J15" s="77"/>
      <c r="K15" s="77"/>
    </row>
    <row r="16" spans="1:11" s="54" customFormat="1" ht="19.5" customHeight="1">
      <c r="A16" s="111" t="s">
        <v>44</v>
      </c>
      <c r="B16" s="121" t="s">
        <v>42</v>
      </c>
      <c r="C16" s="66"/>
      <c r="D16" s="111" t="s">
        <v>46</v>
      </c>
      <c r="E16" s="67">
        <v>23</v>
      </c>
      <c r="F16" s="67"/>
      <c r="G16" s="67"/>
      <c r="H16" s="67"/>
      <c r="I16" s="73"/>
      <c r="J16" s="77"/>
      <c r="K16" s="77"/>
    </row>
    <row r="17" spans="1:11" s="54" customFormat="1" ht="19.5" customHeight="1">
      <c r="A17" s="66" t="s">
        <v>131</v>
      </c>
      <c r="B17" s="121" t="s">
        <v>45</v>
      </c>
      <c r="C17" s="66">
        <v>226.61</v>
      </c>
      <c r="D17" s="66" t="s">
        <v>132</v>
      </c>
      <c r="E17" s="67">
        <v>24</v>
      </c>
      <c r="F17" s="67"/>
      <c r="G17" s="67">
        <v>307.76</v>
      </c>
      <c r="H17" s="67"/>
      <c r="I17" s="79"/>
      <c r="J17" s="77"/>
      <c r="K17" s="77"/>
    </row>
    <row r="18" spans="1:11" s="54" customFormat="1" ht="19.5" customHeight="1">
      <c r="A18" s="66" t="s">
        <v>133</v>
      </c>
      <c r="B18" s="121" t="s">
        <v>49</v>
      </c>
      <c r="C18" s="66">
        <v>226.61</v>
      </c>
      <c r="D18" s="65"/>
      <c r="E18" s="67">
        <v>25</v>
      </c>
      <c r="F18" s="67"/>
      <c r="G18" s="67"/>
      <c r="H18" s="67"/>
      <c r="I18" s="79"/>
      <c r="J18" s="77"/>
      <c r="K18" s="77"/>
    </row>
    <row r="19" spans="1:11" s="54" customFormat="1" ht="19.5" customHeight="1">
      <c r="A19" s="66" t="s">
        <v>134</v>
      </c>
      <c r="B19" s="121" t="s">
        <v>53</v>
      </c>
      <c r="C19" s="66"/>
      <c r="D19" s="65"/>
      <c r="E19" s="67">
        <v>26</v>
      </c>
      <c r="F19" s="67"/>
      <c r="G19" s="67"/>
      <c r="H19" s="67"/>
      <c r="I19" s="79"/>
      <c r="J19" s="77"/>
      <c r="K19" s="77"/>
    </row>
    <row r="20" spans="1:11" s="54" customFormat="1" ht="19.5" customHeight="1">
      <c r="A20" s="66" t="s">
        <v>135</v>
      </c>
      <c r="B20" s="121" t="s">
        <v>57</v>
      </c>
      <c r="C20" s="66"/>
      <c r="D20" s="65"/>
      <c r="E20" s="67">
        <v>27</v>
      </c>
      <c r="F20" s="67"/>
      <c r="G20" s="67"/>
      <c r="H20" s="67"/>
      <c r="I20" s="79"/>
      <c r="J20" s="77"/>
      <c r="K20" s="77"/>
    </row>
    <row r="21" spans="1:9" ht="19.5" customHeight="1">
      <c r="A21" s="112" t="s">
        <v>56</v>
      </c>
      <c r="B21" s="109" t="s">
        <v>14</v>
      </c>
      <c r="C21" s="66">
        <f>C8+C17</f>
        <v>3623.5</v>
      </c>
      <c r="D21" s="112" t="s">
        <v>56</v>
      </c>
      <c r="E21" s="72">
        <v>28</v>
      </c>
      <c r="F21" s="72"/>
      <c r="G21" s="71">
        <f>3623.5</f>
        <v>3623.5</v>
      </c>
      <c r="H21" s="73"/>
      <c r="I21" s="73"/>
    </row>
    <row r="22" spans="1:9" ht="29.25" customHeight="1">
      <c r="A22" s="74" t="s">
        <v>136</v>
      </c>
      <c r="B22" s="75"/>
      <c r="C22" s="75"/>
      <c r="D22" s="75"/>
      <c r="E22" s="75"/>
      <c r="F22" s="75"/>
      <c r="G22" s="75"/>
      <c r="H22" s="75"/>
      <c r="I22" s="75"/>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workbookViewId="0" topLeftCell="A1">
      <selection activeCell="C28" sqref="C28"/>
    </sheetView>
  </sheetViews>
  <sheetFormatPr defaultColWidth="8.625" defaultRowHeight="14.25"/>
  <cols>
    <col min="1" max="1" width="5.00390625" style="1" customWidth="1"/>
    <col min="2" max="2" width="9.00390625" style="1" customWidth="1"/>
    <col min="3" max="3" width="36.00390625" style="1" customWidth="1"/>
    <col min="4" max="4" width="19.875" style="1" customWidth="1"/>
    <col min="5" max="5" width="18.125" style="1" customWidth="1"/>
    <col min="6" max="6" width="16.00390625" style="1" customWidth="1"/>
    <col min="7" max="7" width="17.50390625" style="1" customWidth="1"/>
    <col min="8" max="8" width="17.75390625" style="1" customWidth="1"/>
    <col min="9" max="9" width="12.875" style="1" customWidth="1"/>
    <col min="10" max="32" width="9.00390625" style="1" bestFit="1" customWidth="1"/>
    <col min="33" max="16384" width="8.625" style="1" customWidth="1"/>
  </cols>
  <sheetData>
    <row r="1" spans="1:6" ht="36" customHeight="1">
      <c r="A1" s="2" t="s">
        <v>137</v>
      </c>
      <c r="B1" s="2"/>
      <c r="C1" s="2"/>
      <c r="D1" s="2"/>
      <c r="E1" s="2"/>
      <c r="F1" s="2"/>
    </row>
    <row r="2" spans="1:6" ht="10.5" customHeight="1">
      <c r="A2" s="3"/>
      <c r="B2" s="3"/>
      <c r="C2" s="3"/>
      <c r="D2" s="4"/>
      <c r="E2" s="4"/>
      <c r="F2" s="5" t="s">
        <v>138</v>
      </c>
    </row>
    <row r="3" spans="1:6" ht="18" customHeight="1">
      <c r="A3" s="6" t="s">
        <v>2</v>
      </c>
      <c r="B3" s="3"/>
      <c r="C3" s="3"/>
      <c r="D3" s="20"/>
      <c r="E3" s="20"/>
      <c r="F3" s="5" t="s">
        <v>3</v>
      </c>
    </row>
    <row r="4" spans="1:6" ht="33.75" customHeight="1">
      <c r="A4" s="8" t="s">
        <v>139</v>
      </c>
      <c r="B4" s="8"/>
      <c r="C4" s="8"/>
      <c r="D4" s="9" t="s">
        <v>140</v>
      </c>
      <c r="E4" s="9"/>
      <c r="F4" s="9"/>
    </row>
    <row r="5" spans="1:6" ht="19.5" customHeight="1">
      <c r="A5" s="8" t="s">
        <v>68</v>
      </c>
      <c r="B5" s="8"/>
      <c r="C5" s="8" t="s">
        <v>69</v>
      </c>
      <c r="D5" s="9" t="s">
        <v>141</v>
      </c>
      <c r="E5" s="9" t="s">
        <v>142</v>
      </c>
      <c r="F5" s="9" t="s">
        <v>109</v>
      </c>
    </row>
    <row r="6" spans="1:6" ht="19.5" customHeight="1">
      <c r="A6" s="8"/>
      <c r="B6" s="8"/>
      <c r="C6" s="8"/>
      <c r="D6" s="9"/>
      <c r="E6" s="9"/>
      <c r="F6" s="9"/>
    </row>
    <row r="7" spans="1:6" ht="19.5" customHeight="1">
      <c r="A7" s="8"/>
      <c r="B7" s="8"/>
      <c r="C7" s="8"/>
      <c r="D7" s="9"/>
      <c r="E7" s="9"/>
      <c r="F7" s="9"/>
    </row>
    <row r="8" spans="1:6" ht="19.5" customHeight="1">
      <c r="A8" s="8" t="s">
        <v>70</v>
      </c>
      <c r="B8" s="8"/>
      <c r="C8" s="8"/>
      <c r="D8" s="8">
        <v>1</v>
      </c>
      <c r="E8" s="8">
        <v>2</v>
      </c>
      <c r="F8" s="8">
        <v>3</v>
      </c>
    </row>
    <row r="9" spans="1:6" ht="19.5" customHeight="1">
      <c r="A9" s="8" t="s">
        <v>71</v>
      </c>
      <c r="B9" s="8"/>
      <c r="C9" s="8"/>
      <c r="D9" s="50">
        <v>3318.74</v>
      </c>
      <c r="E9" s="50">
        <v>2048.2</v>
      </c>
      <c r="F9" s="50">
        <v>1270.54</v>
      </c>
    </row>
    <row r="10" spans="1:6" s="1" customFormat="1" ht="19.5" customHeight="1">
      <c r="A10" s="51">
        <v>201</v>
      </c>
      <c r="B10" s="51"/>
      <c r="C10" s="52" t="s">
        <v>72</v>
      </c>
      <c r="D10" s="50">
        <v>3037.92</v>
      </c>
      <c r="E10" s="50">
        <v>1772.14</v>
      </c>
      <c r="F10" s="50">
        <v>1265.78</v>
      </c>
    </row>
    <row r="11" spans="1:6" s="1" customFormat="1" ht="19.5" customHeight="1">
      <c r="A11" s="51" t="s">
        <v>73</v>
      </c>
      <c r="B11" s="51"/>
      <c r="C11" s="52" t="s">
        <v>74</v>
      </c>
      <c r="D11" s="50">
        <v>106.65</v>
      </c>
      <c r="E11" s="50">
        <v>18.5</v>
      </c>
      <c r="F11" s="50">
        <v>88.15</v>
      </c>
    </row>
    <row r="12" spans="1:6" s="1" customFormat="1" ht="19.5" customHeight="1">
      <c r="A12" s="51" t="s">
        <v>75</v>
      </c>
      <c r="B12" s="51"/>
      <c r="C12" s="52" t="s">
        <v>76</v>
      </c>
      <c r="D12" s="50">
        <v>106.65</v>
      </c>
      <c r="E12" s="50">
        <v>18.5</v>
      </c>
      <c r="F12" s="50">
        <v>88.15</v>
      </c>
    </row>
    <row r="13" spans="1:6" s="1" customFormat="1" ht="19.5" customHeight="1">
      <c r="A13" s="51" t="s">
        <v>77</v>
      </c>
      <c r="B13" s="51"/>
      <c r="C13" s="52" t="s">
        <v>78</v>
      </c>
      <c r="D13" s="50">
        <v>2804.02</v>
      </c>
      <c r="E13" s="50">
        <v>1626.39</v>
      </c>
      <c r="F13" s="50">
        <v>1177.63</v>
      </c>
    </row>
    <row r="14" spans="1:6" s="1" customFormat="1" ht="19.5" customHeight="1">
      <c r="A14" s="51" t="s">
        <v>79</v>
      </c>
      <c r="B14" s="51"/>
      <c r="C14" s="52" t="s">
        <v>80</v>
      </c>
      <c r="D14" s="50">
        <v>1014.66</v>
      </c>
      <c r="E14" s="50">
        <v>925.4</v>
      </c>
      <c r="F14" s="50">
        <v>89.26</v>
      </c>
    </row>
    <row r="15" spans="1:6" s="1" customFormat="1" ht="19.5" customHeight="1">
      <c r="A15" s="51" t="s">
        <v>81</v>
      </c>
      <c r="B15" s="51"/>
      <c r="C15" s="52" t="s">
        <v>82</v>
      </c>
      <c r="D15" s="50">
        <v>1135.46</v>
      </c>
      <c r="E15" s="50">
        <v>222.45</v>
      </c>
      <c r="F15" s="50">
        <v>913.01</v>
      </c>
    </row>
    <row r="16" spans="1:6" s="1" customFormat="1" ht="19.5" customHeight="1">
      <c r="A16" s="51" t="s">
        <v>83</v>
      </c>
      <c r="B16" s="51"/>
      <c r="C16" s="52" t="s">
        <v>76</v>
      </c>
      <c r="D16" s="50">
        <v>526.56</v>
      </c>
      <c r="E16" s="50">
        <v>478.39</v>
      </c>
      <c r="F16" s="50">
        <v>48.17</v>
      </c>
    </row>
    <row r="17" spans="1:6" s="1" customFormat="1" ht="19.5" customHeight="1">
      <c r="A17" s="51" t="s">
        <v>84</v>
      </c>
      <c r="B17" s="51"/>
      <c r="C17" s="52" t="s">
        <v>85</v>
      </c>
      <c r="D17" s="50">
        <v>127.34</v>
      </c>
      <c r="E17" s="50">
        <v>0.15</v>
      </c>
      <c r="F17" s="50">
        <v>127.19</v>
      </c>
    </row>
    <row r="18" spans="1:6" s="1" customFormat="1" ht="19.5" customHeight="1">
      <c r="A18" s="51" t="s">
        <v>86</v>
      </c>
      <c r="B18" s="51"/>
      <c r="C18" s="52" t="s">
        <v>87</v>
      </c>
      <c r="D18" s="50">
        <v>125.7</v>
      </c>
      <c r="E18" s="50">
        <v>125.7</v>
      </c>
      <c r="F18" s="50"/>
    </row>
    <row r="19" spans="1:6" s="1" customFormat="1" ht="19.5" customHeight="1">
      <c r="A19" s="51" t="s">
        <v>88</v>
      </c>
      <c r="B19" s="51"/>
      <c r="C19" s="52" t="s">
        <v>82</v>
      </c>
      <c r="D19" s="50">
        <v>125.7</v>
      </c>
      <c r="E19" s="50">
        <v>125.7</v>
      </c>
      <c r="F19" s="50"/>
    </row>
    <row r="20" spans="1:6" s="1" customFormat="1" ht="19.5" customHeight="1">
      <c r="A20" s="51" t="s">
        <v>113</v>
      </c>
      <c r="B20" s="51"/>
      <c r="C20" s="52" t="s">
        <v>114</v>
      </c>
      <c r="D20" s="50">
        <v>1.55</v>
      </c>
      <c r="E20" s="50">
        <v>1.55</v>
      </c>
      <c r="F20" s="50"/>
    </row>
    <row r="21" spans="1:6" s="1" customFormat="1" ht="19.5" customHeight="1">
      <c r="A21" s="51" t="s">
        <v>115</v>
      </c>
      <c r="B21" s="51"/>
      <c r="C21" s="52" t="s">
        <v>114</v>
      </c>
      <c r="D21" s="50">
        <v>1.55</v>
      </c>
      <c r="E21" s="50">
        <v>1.55</v>
      </c>
      <c r="F21" s="50"/>
    </row>
    <row r="22" spans="1:6" s="1" customFormat="1" ht="19.5" customHeight="1">
      <c r="A22" s="51" t="s">
        <v>89</v>
      </c>
      <c r="B22" s="51"/>
      <c r="C22" s="52" t="s">
        <v>90</v>
      </c>
      <c r="D22" s="50">
        <v>138.93</v>
      </c>
      <c r="E22" s="50">
        <v>134.22</v>
      </c>
      <c r="F22" s="50">
        <v>4.71</v>
      </c>
    </row>
    <row r="23" spans="1:6" s="1" customFormat="1" ht="19.5" customHeight="1">
      <c r="A23" s="51" t="s">
        <v>91</v>
      </c>
      <c r="B23" s="51"/>
      <c r="C23" s="52" t="s">
        <v>92</v>
      </c>
      <c r="D23" s="50">
        <v>138.93</v>
      </c>
      <c r="E23" s="50">
        <v>134.22</v>
      </c>
      <c r="F23" s="50">
        <v>4.71</v>
      </c>
    </row>
    <row r="24" spans="1:6" s="1" customFormat="1" ht="19.5" customHeight="1">
      <c r="A24" s="51" t="s">
        <v>93</v>
      </c>
      <c r="B24" s="51"/>
      <c r="C24" s="52" t="s">
        <v>94</v>
      </c>
      <c r="D24" s="50">
        <v>91.77</v>
      </c>
      <c r="E24" s="50">
        <v>91.77</v>
      </c>
      <c r="F24" s="50"/>
    </row>
    <row r="25" spans="1:6" s="1" customFormat="1" ht="19.5" customHeight="1">
      <c r="A25" s="51" t="s">
        <v>95</v>
      </c>
      <c r="B25" s="51"/>
      <c r="C25" s="52" t="s">
        <v>96</v>
      </c>
      <c r="D25" s="50">
        <v>42.45</v>
      </c>
      <c r="E25" s="50">
        <v>42.45</v>
      </c>
      <c r="F25" s="50"/>
    </row>
    <row r="26" spans="1:6" s="1" customFormat="1" ht="19.5" customHeight="1">
      <c r="A26" s="51" t="s">
        <v>97</v>
      </c>
      <c r="B26" s="51"/>
      <c r="C26" s="52" t="s">
        <v>98</v>
      </c>
      <c r="D26" s="50">
        <v>4.71</v>
      </c>
      <c r="E26" s="50"/>
      <c r="F26" s="50">
        <v>4.71</v>
      </c>
    </row>
    <row r="27" spans="1:6" ht="19.5" customHeight="1">
      <c r="A27" s="51" t="s">
        <v>99</v>
      </c>
      <c r="B27" s="51"/>
      <c r="C27" s="52" t="s">
        <v>100</v>
      </c>
      <c r="D27" s="50">
        <v>141.9</v>
      </c>
      <c r="E27" s="50">
        <v>141.85</v>
      </c>
      <c r="F27" s="50">
        <v>0.05</v>
      </c>
    </row>
    <row r="28" spans="1:6" ht="19.5" customHeight="1">
      <c r="A28" s="51" t="s">
        <v>101</v>
      </c>
      <c r="B28" s="51"/>
      <c r="C28" s="52" t="s">
        <v>116</v>
      </c>
      <c r="D28" s="50">
        <v>141.85</v>
      </c>
      <c r="E28" s="50">
        <v>141.85</v>
      </c>
      <c r="F28" s="50"/>
    </row>
    <row r="29" spans="1:6" ht="19.5" customHeight="1">
      <c r="A29" s="51" t="s">
        <v>102</v>
      </c>
      <c r="B29" s="51"/>
      <c r="C29" s="52" t="s">
        <v>103</v>
      </c>
      <c r="D29" s="50">
        <v>141.85</v>
      </c>
      <c r="E29" s="50">
        <v>141.85</v>
      </c>
      <c r="F29" s="50"/>
    </row>
    <row r="30" spans="1:6" ht="19.5" customHeight="1">
      <c r="A30" s="51" t="s">
        <v>117</v>
      </c>
      <c r="B30" s="51"/>
      <c r="C30" s="52" t="s">
        <v>118</v>
      </c>
      <c r="D30" s="50">
        <v>0.05</v>
      </c>
      <c r="E30" s="50"/>
      <c r="F30" s="50">
        <v>0.05</v>
      </c>
    </row>
    <row r="31" spans="1:6" ht="19.5" customHeight="1">
      <c r="A31" s="51" t="s">
        <v>119</v>
      </c>
      <c r="B31" s="51"/>
      <c r="C31" s="52" t="s">
        <v>120</v>
      </c>
      <c r="D31" s="50">
        <v>0.05</v>
      </c>
      <c r="E31" s="50"/>
      <c r="F31" s="50">
        <v>0.05</v>
      </c>
    </row>
    <row r="32" spans="1:6" ht="46.5" customHeight="1">
      <c r="A32" s="23" t="s">
        <v>143</v>
      </c>
      <c r="B32" s="24"/>
      <c r="C32" s="24"/>
      <c r="D32" s="24"/>
      <c r="E32" s="24"/>
      <c r="F32" s="24"/>
    </row>
  </sheetData>
  <sheetProtection/>
  <mergeCells count="33">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F32"/>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1">
      <selection activeCell="D30" sqref="D30"/>
    </sheetView>
  </sheetViews>
  <sheetFormatPr defaultColWidth="8.625" defaultRowHeight="14.25"/>
  <cols>
    <col min="1" max="1" width="8.00390625" style="33" bestFit="1" customWidth="1"/>
    <col min="2" max="2" width="26.875" style="33" customWidth="1"/>
    <col min="3" max="3" width="8.625" style="33" customWidth="1"/>
    <col min="4" max="4" width="8.00390625" style="33" customWidth="1"/>
    <col min="5" max="5" width="19.00390625" style="33" bestFit="1" customWidth="1"/>
    <col min="6" max="6" width="8.625" style="33" customWidth="1"/>
    <col min="7" max="7" width="8.00390625" style="33" customWidth="1"/>
    <col min="8" max="8" width="32.875" style="33" customWidth="1"/>
    <col min="9" max="9" width="8.625" style="33" customWidth="1"/>
    <col min="10" max="10" width="8.50390625" style="33" customWidth="1"/>
    <col min="11" max="32" width="9.00390625" style="33" bestFit="1" customWidth="1"/>
    <col min="33" max="16384" width="8.625" style="33" customWidth="1"/>
  </cols>
  <sheetData>
    <row r="1" spans="1:9" ht="21.75">
      <c r="A1" s="34" t="s">
        <v>144</v>
      </c>
      <c r="B1" s="34"/>
      <c r="C1" s="34"/>
      <c r="D1" s="34"/>
      <c r="E1" s="34"/>
      <c r="F1" s="34"/>
      <c r="G1" s="34"/>
      <c r="H1" s="34"/>
      <c r="I1" s="34"/>
    </row>
    <row r="2" spans="1:9" s="30" customFormat="1" ht="20.25" customHeight="1">
      <c r="A2" s="3"/>
      <c r="B2" s="3"/>
      <c r="C2" s="3"/>
      <c r="D2" s="4"/>
      <c r="E2" s="4"/>
      <c r="F2" s="4"/>
      <c r="G2" s="4"/>
      <c r="H2" s="4"/>
      <c r="I2" s="47" t="s">
        <v>145</v>
      </c>
    </row>
    <row r="3" spans="1:9" s="31" customFormat="1" ht="15" customHeight="1">
      <c r="A3" s="35" t="s">
        <v>2</v>
      </c>
      <c r="B3" s="36"/>
      <c r="C3" s="36"/>
      <c r="D3" s="36"/>
      <c r="E3" s="36"/>
      <c r="F3" s="36"/>
      <c r="G3" s="36"/>
      <c r="H3" s="36"/>
      <c r="I3" s="48" t="s">
        <v>3</v>
      </c>
    </row>
    <row r="4" spans="1:9" s="32" customFormat="1" ht="30.75" customHeight="1">
      <c r="A4" s="37" t="s">
        <v>146</v>
      </c>
      <c r="B4" s="37" t="s">
        <v>69</v>
      </c>
      <c r="C4" s="37" t="s">
        <v>8</v>
      </c>
      <c r="D4" s="37" t="s">
        <v>146</v>
      </c>
      <c r="E4" s="37" t="s">
        <v>69</v>
      </c>
      <c r="F4" s="37" t="s">
        <v>8</v>
      </c>
      <c r="G4" s="37" t="s">
        <v>146</v>
      </c>
      <c r="H4" s="37" t="s">
        <v>69</v>
      </c>
      <c r="I4" s="37" t="s">
        <v>8</v>
      </c>
    </row>
    <row r="5" spans="1:9" s="32" customFormat="1" ht="12" customHeight="1">
      <c r="A5" s="38">
        <v>301</v>
      </c>
      <c r="B5" s="39" t="s">
        <v>147</v>
      </c>
      <c r="C5" s="39">
        <v>1701.36</v>
      </c>
      <c r="D5" s="38">
        <v>302</v>
      </c>
      <c r="E5" s="39" t="s">
        <v>148</v>
      </c>
      <c r="F5" s="40">
        <v>252.5</v>
      </c>
      <c r="G5" s="38">
        <v>307</v>
      </c>
      <c r="H5" s="39" t="s">
        <v>149</v>
      </c>
      <c r="I5" s="40"/>
    </row>
    <row r="6" spans="1:9" s="32" customFormat="1" ht="12" customHeight="1">
      <c r="A6" s="38">
        <v>30101</v>
      </c>
      <c r="B6" s="39" t="s">
        <v>150</v>
      </c>
      <c r="C6" s="39">
        <v>741.94</v>
      </c>
      <c r="D6" s="38">
        <v>30201</v>
      </c>
      <c r="E6" s="39" t="s">
        <v>151</v>
      </c>
      <c r="F6" s="40">
        <v>61.29</v>
      </c>
      <c r="G6" s="38">
        <v>30701</v>
      </c>
      <c r="H6" s="39" t="s">
        <v>152</v>
      </c>
      <c r="I6" s="40"/>
    </row>
    <row r="7" spans="1:9" s="32" customFormat="1" ht="12" customHeight="1">
      <c r="A7" s="38">
        <v>30102</v>
      </c>
      <c r="B7" s="39" t="s">
        <v>153</v>
      </c>
      <c r="C7" s="39">
        <v>0.32</v>
      </c>
      <c r="D7" s="38">
        <v>30202</v>
      </c>
      <c r="E7" s="39" t="s">
        <v>154</v>
      </c>
      <c r="F7" s="40">
        <v>1.5</v>
      </c>
      <c r="G7" s="38">
        <v>30702</v>
      </c>
      <c r="H7" s="39" t="s">
        <v>155</v>
      </c>
      <c r="I7" s="40"/>
    </row>
    <row r="8" spans="1:9" s="32" customFormat="1" ht="12" customHeight="1">
      <c r="A8" s="38">
        <v>30103</v>
      </c>
      <c r="B8" s="39" t="s">
        <v>156</v>
      </c>
      <c r="C8" s="39">
        <v>515.49</v>
      </c>
      <c r="D8" s="38">
        <v>30203</v>
      </c>
      <c r="E8" s="39" t="s">
        <v>157</v>
      </c>
      <c r="F8" s="40">
        <v>1.05</v>
      </c>
      <c r="G8" s="38">
        <v>310</v>
      </c>
      <c r="H8" s="39" t="s">
        <v>158</v>
      </c>
      <c r="I8" s="40">
        <v>0.3</v>
      </c>
    </row>
    <row r="9" spans="1:9" s="32" customFormat="1" ht="12" customHeight="1">
      <c r="A9" s="38">
        <v>30106</v>
      </c>
      <c r="B9" s="39" t="s">
        <v>159</v>
      </c>
      <c r="C9" s="39">
        <v>0</v>
      </c>
      <c r="D9" s="38">
        <v>30204</v>
      </c>
      <c r="E9" s="39" t="s">
        <v>160</v>
      </c>
      <c r="F9" s="40"/>
      <c r="G9" s="38">
        <v>31001</v>
      </c>
      <c r="H9" s="39" t="s">
        <v>161</v>
      </c>
      <c r="I9" s="40"/>
    </row>
    <row r="10" spans="1:9" s="32" customFormat="1" ht="12" customHeight="1">
      <c r="A10" s="38">
        <v>30107</v>
      </c>
      <c r="B10" s="39" t="s">
        <v>162</v>
      </c>
      <c r="C10" s="39">
        <v>19.72</v>
      </c>
      <c r="D10" s="38">
        <v>30205</v>
      </c>
      <c r="E10" s="39" t="s">
        <v>163</v>
      </c>
      <c r="F10" s="40">
        <v>0.49</v>
      </c>
      <c r="G10" s="38">
        <v>31002</v>
      </c>
      <c r="H10" s="39" t="s">
        <v>164</v>
      </c>
      <c r="I10" s="40">
        <v>0.3</v>
      </c>
    </row>
    <row r="11" spans="1:9" s="32" customFormat="1" ht="12" customHeight="1">
      <c r="A11" s="38">
        <v>30108</v>
      </c>
      <c r="B11" s="39" t="s">
        <v>165</v>
      </c>
      <c r="C11" s="39">
        <v>111.62</v>
      </c>
      <c r="D11" s="38">
        <v>30206</v>
      </c>
      <c r="E11" s="39" t="s">
        <v>166</v>
      </c>
      <c r="F11" s="40">
        <v>6.44</v>
      </c>
      <c r="G11" s="38">
        <v>31003</v>
      </c>
      <c r="H11" s="39" t="s">
        <v>167</v>
      </c>
      <c r="I11" s="40"/>
    </row>
    <row r="12" spans="1:9" s="32" customFormat="1" ht="12" customHeight="1">
      <c r="A12" s="38">
        <v>30109</v>
      </c>
      <c r="B12" s="39" t="s">
        <v>168</v>
      </c>
      <c r="C12" s="39"/>
      <c r="D12" s="38">
        <v>30207</v>
      </c>
      <c r="E12" s="39" t="s">
        <v>169</v>
      </c>
      <c r="F12" s="40">
        <v>3.36</v>
      </c>
      <c r="G12" s="38">
        <v>31005</v>
      </c>
      <c r="H12" s="39" t="s">
        <v>170</v>
      </c>
      <c r="I12" s="40"/>
    </row>
    <row r="13" spans="1:9" s="32" customFormat="1" ht="12" customHeight="1">
      <c r="A13" s="38">
        <v>30110</v>
      </c>
      <c r="B13" s="39" t="s">
        <v>171</v>
      </c>
      <c r="C13" s="39">
        <v>57.35</v>
      </c>
      <c r="D13" s="38">
        <v>30208</v>
      </c>
      <c r="E13" s="39" t="s">
        <v>172</v>
      </c>
      <c r="F13" s="40">
        <v>0.07</v>
      </c>
      <c r="G13" s="38">
        <v>31006</v>
      </c>
      <c r="H13" s="39" t="s">
        <v>173</v>
      </c>
      <c r="I13" s="40"/>
    </row>
    <row r="14" spans="1:9" s="32" customFormat="1" ht="12" customHeight="1">
      <c r="A14" s="38">
        <v>30111</v>
      </c>
      <c r="B14" s="39" t="s">
        <v>174</v>
      </c>
      <c r="C14" s="39"/>
      <c r="D14" s="38">
        <v>30209</v>
      </c>
      <c r="E14" s="39" t="s">
        <v>175</v>
      </c>
      <c r="F14" s="40">
        <v>41.87</v>
      </c>
      <c r="G14" s="38">
        <v>31007</v>
      </c>
      <c r="H14" s="39" t="s">
        <v>176</v>
      </c>
      <c r="I14" s="40"/>
    </row>
    <row r="15" spans="1:9" s="32" customFormat="1" ht="12" customHeight="1">
      <c r="A15" s="38">
        <v>30112</v>
      </c>
      <c r="B15" s="39" t="s">
        <v>177</v>
      </c>
      <c r="C15" s="39">
        <v>0.12</v>
      </c>
      <c r="D15" s="38">
        <v>30211</v>
      </c>
      <c r="E15" s="39" t="s">
        <v>178</v>
      </c>
      <c r="F15" s="40">
        <v>0.34</v>
      </c>
      <c r="G15" s="38">
        <v>31008</v>
      </c>
      <c r="H15" s="39" t="s">
        <v>179</v>
      </c>
      <c r="I15" s="40"/>
    </row>
    <row r="16" spans="1:9" s="32" customFormat="1" ht="12" customHeight="1">
      <c r="A16" s="38">
        <v>30113</v>
      </c>
      <c r="B16" s="39" t="s">
        <v>180</v>
      </c>
      <c r="C16" s="39">
        <v>141.86</v>
      </c>
      <c r="D16" s="38">
        <v>30212</v>
      </c>
      <c r="E16" s="39" t="s">
        <v>181</v>
      </c>
      <c r="F16" s="40"/>
      <c r="G16" s="38">
        <v>31009</v>
      </c>
      <c r="H16" s="39" t="s">
        <v>182</v>
      </c>
      <c r="I16" s="40"/>
    </row>
    <row r="17" spans="1:9" s="32" customFormat="1" ht="12" customHeight="1">
      <c r="A17" s="38">
        <v>30114</v>
      </c>
      <c r="B17" s="39" t="s">
        <v>183</v>
      </c>
      <c r="C17" s="39">
        <v>66.87</v>
      </c>
      <c r="D17" s="38">
        <v>30213</v>
      </c>
      <c r="E17" s="39" t="s">
        <v>184</v>
      </c>
      <c r="F17" s="40">
        <v>6.88</v>
      </c>
      <c r="G17" s="38">
        <v>31010</v>
      </c>
      <c r="H17" s="39" t="s">
        <v>185</v>
      </c>
      <c r="I17" s="40"/>
    </row>
    <row r="18" spans="1:9" s="32" customFormat="1" ht="12" customHeight="1">
      <c r="A18" s="38">
        <v>30199</v>
      </c>
      <c r="B18" s="39" t="s">
        <v>186</v>
      </c>
      <c r="C18" s="39">
        <v>46.07</v>
      </c>
      <c r="D18" s="38">
        <v>30214</v>
      </c>
      <c r="E18" s="39" t="s">
        <v>187</v>
      </c>
      <c r="F18" s="40">
        <v>1.4</v>
      </c>
      <c r="G18" s="38">
        <v>31011</v>
      </c>
      <c r="H18" s="39" t="s">
        <v>188</v>
      </c>
      <c r="I18" s="40"/>
    </row>
    <row r="19" spans="1:9" s="32" customFormat="1" ht="12" customHeight="1">
      <c r="A19" s="38">
        <v>303</v>
      </c>
      <c r="B19" s="39" t="s">
        <v>189</v>
      </c>
      <c r="C19" s="39">
        <f>C24+C26+C28+C31</f>
        <v>94.04</v>
      </c>
      <c r="D19" s="38">
        <v>30215</v>
      </c>
      <c r="E19" s="39" t="s">
        <v>190</v>
      </c>
      <c r="F19" s="40"/>
      <c r="G19" s="38">
        <v>31012</v>
      </c>
      <c r="H19" s="39" t="s">
        <v>191</v>
      </c>
      <c r="I19" s="40"/>
    </row>
    <row r="20" spans="1:9" s="32" customFormat="1" ht="12" customHeight="1">
      <c r="A20" s="38">
        <v>30301</v>
      </c>
      <c r="B20" s="39" t="s">
        <v>192</v>
      </c>
      <c r="C20" s="39"/>
      <c r="D20" s="38">
        <v>30216</v>
      </c>
      <c r="E20" s="39" t="s">
        <v>193</v>
      </c>
      <c r="F20" s="40"/>
      <c r="G20" s="38">
        <v>31013</v>
      </c>
      <c r="H20" s="39" t="s">
        <v>194</v>
      </c>
      <c r="I20" s="40"/>
    </row>
    <row r="21" spans="1:9" s="32" customFormat="1" ht="12" customHeight="1">
      <c r="A21" s="38">
        <v>30302</v>
      </c>
      <c r="B21" s="39" t="s">
        <v>195</v>
      </c>
      <c r="C21" s="39"/>
      <c r="D21" s="38">
        <v>30217</v>
      </c>
      <c r="E21" s="39" t="s">
        <v>196</v>
      </c>
      <c r="F21" s="40">
        <v>1.82</v>
      </c>
      <c r="G21" s="38">
        <v>31019</v>
      </c>
      <c r="H21" s="39" t="s">
        <v>197</v>
      </c>
      <c r="I21" s="40"/>
    </row>
    <row r="22" spans="1:9" s="32" customFormat="1" ht="12" customHeight="1">
      <c r="A22" s="38">
        <v>30303</v>
      </c>
      <c r="B22" s="39" t="s">
        <v>198</v>
      </c>
      <c r="C22" s="39"/>
      <c r="D22" s="38">
        <v>30218</v>
      </c>
      <c r="E22" s="39" t="s">
        <v>199</v>
      </c>
      <c r="F22" s="40"/>
      <c r="G22" s="38">
        <v>31021</v>
      </c>
      <c r="H22" s="39" t="s">
        <v>200</v>
      </c>
      <c r="I22" s="40"/>
    </row>
    <row r="23" spans="1:9" s="32" customFormat="1" ht="12" customHeight="1">
      <c r="A23" s="38">
        <v>30304</v>
      </c>
      <c r="B23" s="39" t="s">
        <v>201</v>
      </c>
      <c r="C23" s="39"/>
      <c r="D23" s="38">
        <v>30224</v>
      </c>
      <c r="E23" s="39" t="s">
        <v>202</v>
      </c>
      <c r="F23" s="40"/>
      <c r="G23" s="38">
        <v>31022</v>
      </c>
      <c r="H23" s="39" t="s">
        <v>203</v>
      </c>
      <c r="I23" s="40"/>
    </row>
    <row r="24" spans="1:9" s="32" customFormat="1" ht="12" customHeight="1">
      <c r="A24" s="38">
        <v>30305</v>
      </c>
      <c r="B24" s="39" t="s">
        <v>204</v>
      </c>
      <c r="C24" s="39">
        <v>1.14</v>
      </c>
      <c r="D24" s="38">
        <v>30225</v>
      </c>
      <c r="E24" s="39" t="s">
        <v>205</v>
      </c>
      <c r="F24" s="40"/>
      <c r="G24" s="38">
        <v>31099</v>
      </c>
      <c r="H24" s="39" t="s">
        <v>206</v>
      </c>
      <c r="I24" s="40"/>
    </row>
    <row r="25" spans="1:9" s="32" customFormat="1" ht="12" customHeight="1">
      <c r="A25" s="38">
        <v>30306</v>
      </c>
      <c r="B25" s="39" t="s">
        <v>207</v>
      </c>
      <c r="C25" s="39"/>
      <c r="D25" s="38">
        <v>30226</v>
      </c>
      <c r="E25" s="39" t="s">
        <v>208</v>
      </c>
      <c r="F25" s="40">
        <v>8.16</v>
      </c>
      <c r="G25" s="38">
        <v>399</v>
      </c>
      <c r="H25" s="39" t="s">
        <v>209</v>
      </c>
      <c r="I25" s="40"/>
    </row>
    <row r="26" spans="1:9" s="32" customFormat="1" ht="12" customHeight="1">
      <c r="A26" s="38">
        <v>30307</v>
      </c>
      <c r="B26" s="39" t="s">
        <v>210</v>
      </c>
      <c r="C26" s="39">
        <v>11.52</v>
      </c>
      <c r="D26" s="38">
        <v>30227</v>
      </c>
      <c r="E26" s="39" t="s">
        <v>211</v>
      </c>
      <c r="F26" s="40"/>
      <c r="G26" s="38">
        <v>39906</v>
      </c>
      <c r="H26" s="39" t="s">
        <v>212</v>
      </c>
      <c r="I26" s="40"/>
    </row>
    <row r="27" spans="1:9" s="32" customFormat="1" ht="12" customHeight="1">
      <c r="A27" s="38">
        <v>30308</v>
      </c>
      <c r="B27" s="39" t="s">
        <v>213</v>
      </c>
      <c r="C27" s="39"/>
      <c r="D27" s="38">
        <v>30228</v>
      </c>
      <c r="E27" s="39" t="s">
        <v>214</v>
      </c>
      <c r="F27" s="40"/>
      <c r="G27" s="38">
        <v>39907</v>
      </c>
      <c r="H27" s="39" t="s">
        <v>215</v>
      </c>
      <c r="I27" s="40"/>
    </row>
    <row r="28" spans="1:9" s="32" customFormat="1" ht="12" customHeight="1">
      <c r="A28" s="38">
        <v>30309</v>
      </c>
      <c r="B28" s="39" t="s">
        <v>216</v>
      </c>
      <c r="C28" s="39">
        <v>10.98</v>
      </c>
      <c r="D28" s="38">
        <v>30229</v>
      </c>
      <c r="E28" s="39" t="s">
        <v>217</v>
      </c>
      <c r="F28" s="40">
        <v>33.68</v>
      </c>
      <c r="G28" s="38">
        <v>39908</v>
      </c>
      <c r="H28" s="39" t="s">
        <v>218</v>
      </c>
      <c r="I28" s="40"/>
    </row>
    <row r="29" spans="1:9" s="32" customFormat="1" ht="12" customHeight="1">
      <c r="A29" s="38">
        <v>30310</v>
      </c>
      <c r="B29" s="39" t="s">
        <v>219</v>
      </c>
      <c r="C29" s="39"/>
      <c r="D29" s="38">
        <v>30231</v>
      </c>
      <c r="E29" s="39" t="s">
        <v>220</v>
      </c>
      <c r="F29" s="40">
        <v>0.03</v>
      </c>
      <c r="G29" s="38">
        <v>39999</v>
      </c>
      <c r="H29" s="39" t="s">
        <v>221</v>
      </c>
      <c r="I29" s="40"/>
    </row>
    <row r="30" spans="1:9" s="32" customFormat="1" ht="12" customHeight="1">
      <c r="A30" s="38">
        <v>30311</v>
      </c>
      <c r="B30" s="39" t="s">
        <v>222</v>
      </c>
      <c r="C30" s="39"/>
      <c r="D30" s="38">
        <v>30239</v>
      </c>
      <c r="E30" s="39" t="s">
        <v>223</v>
      </c>
      <c r="F30" s="40">
        <v>51.6</v>
      </c>
      <c r="G30" s="41"/>
      <c r="H30" s="41"/>
      <c r="I30" s="40"/>
    </row>
    <row r="31" spans="1:9" s="32" customFormat="1" ht="12" customHeight="1">
      <c r="A31" s="38">
        <v>30399</v>
      </c>
      <c r="B31" s="39" t="s">
        <v>224</v>
      </c>
      <c r="C31" s="39">
        <v>70.4</v>
      </c>
      <c r="D31" s="38">
        <v>30240</v>
      </c>
      <c r="E31" s="39" t="s">
        <v>225</v>
      </c>
      <c r="F31" s="40"/>
      <c r="G31" s="41"/>
      <c r="H31" s="41"/>
      <c r="I31" s="40"/>
    </row>
    <row r="32" spans="1:9" s="32" customFormat="1" ht="12" customHeight="1">
      <c r="A32" s="39"/>
      <c r="B32" s="39"/>
      <c r="C32" s="39"/>
      <c r="D32" s="38">
        <v>30299</v>
      </c>
      <c r="E32" s="39" t="s">
        <v>226</v>
      </c>
      <c r="F32" s="40">
        <v>32.53</v>
      </c>
      <c r="G32" s="41"/>
      <c r="H32" s="41"/>
      <c r="I32" s="40"/>
    </row>
    <row r="33" spans="1:9" s="32" customFormat="1" ht="12" customHeight="1">
      <c r="A33" s="42" t="s">
        <v>227</v>
      </c>
      <c r="B33" s="42"/>
      <c r="C33" s="43">
        <f>C5+C19</f>
        <v>1795.3999999999999</v>
      </c>
      <c r="D33" s="42" t="s">
        <v>228</v>
      </c>
      <c r="E33" s="42"/>
      <c r="F33" s="42"/>
      <c r="G33" s="42"/>
      <c r="H33" s="42"/>
      <c r="I33" s="49">
        <f>F5+I8</f>
        <v>252.8</v>
      </c>
    </row>
    <row r="34" spans="1:9" ht="19.5" customHeight="1">
      <c r="A34" s="44" t="s">
        <v>229</v>
      </c>
      <c r="B34" s="45"/>
      <c r="C34" s="45"/>
      <c r="D34" s="45"/>
      <c r="E34" s="45"/>
      <c r="F34" s="45"/>
      <c r="G34" s="45"/>
      <c r="H34" s="45"/>
      <c r="I34" s="45"/>
    </row>
    <row r="35" spans="1:9" ht="12.75">
      <c r="A35" s="46" t="s">
        <v>230</v>
      </c>
      <c r="B35" s="46"/>
      <c r="C35" s="46"/>
      <c r="D35" s="46"/>
      <c r="E35" s="46"/>
      <c r="F35" s="46"/>
      <c r="G35" s="46"/>
      <c r="H35" s="46"/>
      <c r="I35" s="46"/>
    </row>
  </sheetData>
  <sheetProtection/>
  <mergeCells count="5">
    <mergeCell ref="A1:I1"/>
    <mergeCell ref="A33:B33"/>
    <mergeCell ref="D33:H33"/>
    <mergeCell ref="A34:I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4" sqref="A14"/>
    </sheetView>
  </sheetViews>
  <sheetFormatPr defaultColWidth="8.625" defaultRowHeight="14.25"/>
  <cols>
    <col min="1" max="12" width="10.125" style="1" customWidth="1"/>
    <col min="13" max="32" width="9.00390625" style="1" bestFit="1" customWidth="1"/>
    <col min="33" max="16384" width="8.625" style="1" customWidth="1"/>
  </cols>
  <sheetData>
    <row r="1" spans="1:12" s="17" customFormat="1" ht="30" customHeight="1">
      <c r="A1" s="2" t="s">
        <v>231</v>
      </c>
      <c r="B1" s="2"/>
      <c r="C1" s="2"/>
      <c r="D1" s="2"/>
      <c r="E1" s="2"/>
      <c r="F1" s="2"/>
      <c r="G1" s="2"/>
      <c r="H1" s="2"/>
      <c r="I1" s="2"/>
      <c r="J1" s="2"/>
      <c r="K1" s="2"/>
      <c r="L1" s="2"/>
    </row>
    <row r="2" s="4" customFormat="1" ht="10.5" customHeight="1">
      <c r="L2" s="5" t="s">
        <v>232</v>
      </c>
    </row>
    <row r="3" spans="1:12" s="4" customFormat="1" ht="15" customHeight="1">
      <c r="A3" s="6" t="s">
        <v>2</v>
      </c>
      <c r="B3" s="20"/>
      <c r="C3" s="20"/>
      <c r="D3" s="20"/>
      <c r="E3" s="20"/>
      <c r="F3" s="20"/>
      <c r="G3" s="20"/>
      <c r="H3" s="20"/>
      <c r="I3" s="20"/>
      <c r="J3" s="20"/>
      <c r="K3" s="20"/>
      <c r="L3" s="5" t="s">
        <v>3</v>
      </c>
    </row>
    <row r="4" spans="1:12" s="18" customFormat="1" ht="27.75" customHeight="1">
      <c r="A4" s="27" t="s">
        <v>233</v>
      </c>
      <c r="B4" s="27"/>
      <c r="C4" s="27"/>
      <c r="D4" s="27"/>
      <c r="E4" s="27"/>
      <c r="F4" s="27"/>
      <c r="G4" s="27" t="s">
        <v>8</v>
      </c>
      <c r="H4" s="27"/>
      <c r="I4" s="27"/>
      <c r="J4" s="27"/>
      <c r="K4" s="27"/>
      <c r="L4" s="27"/>
    </row>
    <row r="5" spans="1:12" s="18" customFormat="1" ht="30" customHeight="1">
      <c r="A5" s="27" t="s">
        <v>71</v>
      </c>
      <c r="B5" s="27" t="s">
        <v>234</v>
      </c>
      <c r="C5" s="27" t="s">
        <v>235</v>
      </c>
      <c r="D5" s="27"/>
      <c r="E5" s="27"/>
      <c r="F5" s="27" t="s">
        <v>236</v>
      </c>
      <c r="G5" s="27" t="s">
        <v>71</v>
      </c>
      <c r="H5" s="27" t="s">
        <v>234</v>
      </c>
      <c r="I5" s="27" t="s">
        <v>235</v>
      </c>
      <c r="J5" s="27"/>
      <c r="K5" s="27"/>
      <c r="L5" s="27" t="s">
        <v>236</v>
      </c>
    </row>
    <row r="6" spans="1:12" s="18" customFormat="1" ht="30" customHeight="1">
      <c r="A6" s="27"/>
      <c r="B6" s="27"/>
      <c r="C6" s="27" t="s">
        <v>141</v>
      </c>
      <c r="D6" s="27" t="s">
        <v>237</v>
      </c>
      <c r="E6" s="27" t="s">
        <v>238</v>
      </c>
      <c r="F6" s="27"/>
      <c r="G6" s="27"/>
      <c r="H6" s="27"/>
      <c r="I6" s="27" t="s">
        <v>141</v>
      </c>
      <c r="J6" s="27" t="s">
        <v>237</v>
      </c>
      <c r="K6" s="27" t="s">
        <v>238</v>
      </c>
      <c r="L6" s="27"/>
    </row>
    <row r="7" spans="1:12" s="18" customFormat="1" ht="27.75" customHeight="1">
      <c r="A7" s="28">
        <v>1</v>
      </c>
      <c r="B7" s="28">
        <v>2</v>
      </c>
      <c r="C7" s="28">
        <v>3</v>
      </c>
      <c r="D7" s="28">
        <v>4</v>
      </c>
      <c r="E7" s="28">
        <v>5</v>
      </c>
      <c r="F7" s="28">
        <v>6</v>
      </c>
      <c r="G7" s="28">
        <v>7</v>
      </c>
      <c r="H7" s="28">
        <v>8</v>
      </c>
      <c r="I7" s="28">
        <v>9</v>
      </c>
      <c r="J7" s="28">
        <v>10</v>
      </c>
      <c r="K7" s="28">
        <v>11</v>
      </c>
      <c r="L7" s="28">
        <v>12</v>
      </c>
    </row>
    <row r="8" spans="1:12" s="19" customFormat="1" ht="42.75" customHeight="1">
      <c r="A8" s="29">
        <f>8+57</f>
        <v>65</v>
      </c>
      <c r="B8" s="29">
        <v>0</v>
      </c>
      <c r="C8" s="29">
        <v>8</v>
      </c>
      <c r="D8" s="29">
        <v>0</v>
      </c>
      <c r="E8" s="29">
        <v>8</v>
      </c>
      <c r="F8" s="29">
        <v>57</v>
      </c>
      <c r="G8" s="29">
        <f>I8+L8</f>
        <v>13.26</v>
      </c>
      <c r="H8" s="29">
        <v>0</v>
      </c>
      <c r="I8" s="29">
        <f>2.89</f>
        <v>2.89</v>
      </c>
      <c r="J8" s="29">
        <v>0</v>
      </c>
      <c r="K8" s="29">
        <v>2.89</v>
      </c>
      <c r="L8" s="29">
        <v>10.37</v>
      </c>
    </row>
    <row r="9" spans="1:12" ht="45" customHeight="1">
      <c r="A9" s="23" t="s">
        <v>239</v>
      </c>
      <c r="B9" s="24"/>
      <c r="C9" s="24"/>
      <c r="D9" s="24"/>
      <c r="E9" s="24"/>
      <c r="F9" s="24"/>
      <c r="G9" s="24"/>
      <c r="H9" s="24"/>
      <c r="I9" s="24"/>
      <c r="J9" s="24"/>
      <c r="K9" s="24"/>
      <c r="L9" s="2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5">
      <selection activeCell="H13" sqref="G13:H14"/>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17" customFormat="1" ht="30" customHeight="1">
      <c r="A1" s="2" t="s">
        <v>240</v>
      </c>
      <c r="B1" s="2"/>
      <c r="C1" s="2"/>
      <c r="D1" s="2"/>
      <c r="E1" s="2"/>
      <c r="F1" s="2"/>
      <c r="G1" s="2"/>
      <c r="H1" s="2"/>
      <c r="I1" s="2"/>
    </row>
    <row r="2" spans="1:9" s="4" customFormat="1" ht="10.5" customHeight="1">
      <c r="A2" s="3"/>
      <c r="B2" s="3"/>
      <c r="C2" s="3"/>
      <c r="I2" s="5" t="s">
        <v>241</v>
      </c>
    </row>
    <row r="3" spans="1:9" s="4" customFormat="1" ht="15" customHeight="1">
      <c r="A3" s="6" t="s">
        <v>2</v>
      </c>
      <c r="B3" s="3"/>
      <c r="C3" s="3"/>
      <c r="D3" s="20"/>
      <c r="E3" s="20"/>
      <c r="F3" s="20"/>
      <c r="G3" s="20"/>
      <c r="H3" s="20"/>
      <c r="I3" s="5" t="s">
        <v>3</v>
      </c>
    </row>
    <row r="4" spans="1:9" s="18" customFormat="1" ht="20.25" customHeight="1">
      <c r="A4" s="8" t="s">
        <v>139</v>
      </c>
      <c r="B4" s="8"/>
      <c r="C4" s="8"/>
      <c r="D4" s="9" t="s">
        <v>242</v>
      </c>
      <c r="E4" s="9" t="s">
        <v>243</v>
      </c>
      <c r="F4" s="9" t="s">
        <v>140</v>
      </c>
      <c r="G4" s="9"/>
      <c r="H4" s="9"/>
      <c r="I4" s="9" t="s">
        <v>244</v>
      </c>
    </row>
    <row r="5" spans="1:9" s="18" customFormat="1" ht="27" customHeight="1">
      <c r="A5" s="8" t="s">
        <v>68</v>
      </c>
      <c r="B5" s="8"/>
      <c r="C5" s="8" t="s">
        <v>69</v>
      </c>
      <c r="D5" s="9"/>
      <c r="E5" s="9"/>
      <c r="F5" s="9" t="s">
        <v>141</v>
      </c>
      <c r="G5" s="9" t="s">
        <v>142</v>
      </c>
      <c r="H5" s="9" t="s">
        <v>109</v>
      </c>
      <c r="I5" s="9"/>
    </row>
    <row r="6" spans="1:9" s="18" customFormat="1" ht="18" customHeight="1">
      <c r="A6" s="8"/>
      <c r="B6" s="8"/>
      <c r="C6" s="8"/>
      <c r="D6" s="9"/>
      <c r="E6" s="9"/>
      <c r="F6" s="9"/>
      <c r="G6" s="9"/>
      <c r="H6" s="9"/>
      <c r="I6" s="9"/>
    </row>
    <row r="7" spans="1:9" s="18" customFormat="1" ht="22.5" customHeight="1">
      <c r="A7" s="8"/>
      <c r="B7" s="8"/>
      <c r="C7" s="8"/>
      <c r="D7" s="9"/>
      <c r="E7" s="9"/>
      <c r="F7" s="9"/>
      <c r="G7" s="9"/>
      <c r="H7" s="9"/>
      <c r="I7" s="9"/>
    </row>
    <row r="8" spans="1:9" s="18" customFormat="1" ht="22.5" customHeight="1">
      <c r="A8" s="8" t="s">
        <v>70</v>
      </c>
      <c r="B8" s="8"/>
      <c r="C8" s="8"/>
      <c r="D8" s="8">
        <v>1</v>
      </c>
      <c r="E8" s="8">
        <v>2</v>
      </c>
      <c r="F8" s="8">
        <v>3</v>
      </c>
      <c r="G8" s="8">
        <v>4</v>
      </c>
      <c r="H8" s="8">
        <v>5</v>
      </c>
      <c r="I8" s="8">
        <v>6</v>
      </c>
    </row>
    <row r="9" spans="1:9" s="18" customFormat="1" ht="22.5" customHeight="1">
      <c r="A9" s="8" t="s">
        <v>71</v>
      </c>
      <c r="B9" s="8"/>
      <c r="C9" s="8"/>
      <c r="D9" s="21" t="s">
        <v>245</v>
      </c>
      <c r="E9" s="22"/>
      <c r="F9" s="22"/>
      <c r="G9" s="22"/>
      <c r="H9" s="22"/>
      <c r="I9" s="26"/>
    </row>
    <row r="10" spans="1:9" s="19" customFormat="1" ht="22.5" customHeight="1">
      <c r="A10" s="8"/>
      <c r="B10" s="8"/>
      <c r="C10" s="11"/>
      <c r="D10" s="12"/>
      <c r="E10" s="12"/>
      <c r="F10" s="12"/>
      <c r="G10" s="13"/>
      <c r="H10" s="13"/>
      <c r="I10" s="12"/>
    </row>
    <row r="11" spans="1:9" s="19" customFormat="1" ht="22.5" customHeight="1">
      <c r="A11" s="8"/>
      <c r="B11" s="8"/>
      <c r="C11" s="14"/>
      <c r="D11" s="12"/>
      <c r="E11" s="12"/>
      <c r="F11" s="12"/>
      <c r="G11" s="12"/>
      <c r="H11" s="12"/>
      <c r="I11" s="12"/>
    </row>
    <row r="12" spans="1:9" s="19" customFormat="1" ht="22.5" customHeight="1">
      <c r="A12" s="8"/>
      <c r="B12" s="8"/>
      <c r="C12" s="11"/>
      <c r="D12" s="12"/>
      <c r="E12" s="12"/>
      <c r="F12" s="12"/>
      <c r="G12" s="12"/>
      <c r="H12" s="12"/>
      <c r="I12" s="12"/>
    </row>
    <row r="13" spans="1:9" s="19" customFormat="1" ht="22.5" customHeight="1">
      <c r="A13" s="8"/>
      <c r="B13" s="8"/>
      <c r="C13" s="14"/>
      <c r="D13" s="12"/>
      <c r="E13" s="12"/>
      <c r="F13" s="12"/>
      <c r="G13" s="12"/>
      <c r="H13" s="12"/>
      <c r="I13" s="12"/>
    </row>
    <row r="14" spans="1:9" s="19" customFormat="1" ht="22.5" customHeight="1">
      <c r="A14" s="8"/>
      <c r="B14" s="8"/>
      <c r="C14" s="14"/>
      <c r="D14" s="12"/>
      <c r="E14" s="12"/>
      <c r="F14" s="12"/>
      <c r="G14" s="12"/>
      <c r="H14" s="12"/>
      <c r="I14" s="12"/>
    </row>
    <row r="15" spans="1:9" s="19" customFormat="1" ht="22.5" customHeight="1">
      <c r="A15" s="8"/>
      <c r="B15" s="8"/>
      <c r="C15" s="14"/>
      <c r="D15" s="12"/>
      <c r="E15" s="12"/>
      <c r="F15" s="12"/>
      <c r="G15" s="12"/>
      <c r="H15" s="12"/>
      <c r="I15" s="12"/>
    </row>
    <row r="16" spans="1:9" ht="57" customHeight="1">
      <c r="A16" s="23" t="s">
        <v>246</v>
      </c>
      <c r="B16" s="24"/>
      <c r="C16" s="24"/>
      <c r="D16" s="24"/>
      <c r="E16" s="24"/>
      <c r="F16" s="24"/>
      <c r="G16" s="24"/>
      <c r="H16" s="24"/>
      <c r="I16" s="24"/>
    </row>
    <row r="17" ht="14.25">
      <c r="A17" s="25"/>
    </row>
    <row r="18" ht="14.25">
      <c r="A18" s="25"/>
    </row>
    <row r="19" ht="14.25">
      <c r="A19" s="25"/>
    </row>
    <row r="20" ht="14.25">
      <c r="A20" s="25"/>
    </row>
  </sheetData>
  <sheetProtection/>
  <mergeCells count="21">
    <mergeCell ref="A1:I1"/>
    <mergeCell ref="A4:C4"/>
    <mergeCell ref="F4:H4"/>
    <mergeCell ref="A8:C8"/>
    <mergeCell ref="A9:C9"/>
    <mergeCell ref="D9:I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G11" sqref="G11"/>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39.625" style="1" customWidth="1"/>
    <col min="7" max="32" width="9.00390625" style="1" bestFit="1" customWidth="1"/>
    <col min="33" max="224" width="8.625" style="1" customWidth="1"/>
    <col min="225" max="252" width="9.00390625" style="1" bestFit="1" customWidth="1"/>
  </cols>
  <sheetData>
    <row r="1" spans="1:6" ht="36" customHeight="1">
      <c r="A1" s="2" t="s">
        <v>247</v>
      </c>
      <c r="B1" s="2"/>
      <c r="C1" s="2"/>
      <c r="D1" s="2"/>
      <c r="E1" s="2"/>
      <c r="F1" s="2"/>
    </row>
    <row r="2" spans="1:6" ht="14.25">
      <c r="A2" s="3"/>
      <c r="B2" s="3"/>
      <c r="C2" s="3"/>
      <c r="D2" s="4"/>
      <c r="E2" s="4"/>
      <c r="F2" s="5" t="s">
        <v>248</v>
      </c>
    </row>
    <row r="3" spans="1:6" ht="14.25">
      <c r="A3" s="6" t="s">
        <v>2</v>
      </c>
      <c r="B3" s="3"/>
      <c r="C3" s="3"/>
      <c r="D3" s="7"/>
      <c r="E3" s="7"/>
      <c r="F3" s="5" t="s">
        <v>3</v>
      </c>
    </row>
    <row r="4" spans="1:6" ht="19.5" customHeight="1">
      <c r="A4" s="8" t="s">
        <v>139</v>
      </c>
      <c r="B4" s="8"/>
      <c r="C4" s="8"/>
      <c r="D4" s="9" t="s">
        <v>140</v>
      </c>
      <c r="E4" s="9"/>
      <c r="F4" s="9"/>
    </row>
    <row r="5" spans="1:6" ht="19.5" customHeight="1">
      <c r="A5" s="8" t="s">
        <v>68</v>
      </c>
      <c r="B5" s="8"/>
      <c r="C5" s="8" t="s">
        <v>69</v>
      </c>
      <c r="D5" s="9" t="s">
        <v>71</v>
      </c>
      <c r="E5" s="9" t="s">
        <v>142</v>
      </c>
      <c r="F5" s="8" t="s">
        <v>109</v>
      </c>
    </row>
    <row r="6" spans="1:6" ht="19.5" customHeight="1">
      <c r="A6" s="8"/>
      <c r="B6" s="8"/>
      <c r="C6" s="8"/>
      <c r="D6" s="9"/>
      <c r="E6" s="9"/>
      <c r="F6" s="8"/>
    </row>
    <row r="7" spans="1:6" ht="19.5" customHeight="1">
      <c r="A7" s="8"/>
      <c r="B7" s="8"/>
      <c r="C7" s="8"/>
      <c r="D7" s="9"/>
      <c r="E7" s="9"/>
      <c r="F7" s="8"/>
    </row>
    <row r="8" spans="1:6" ht="19.5" customHeight="1">
      <c r="A8" s="8" t="s">
        <v>70</v>
      </c>
      <c r="B8" s="8"/>
      <c r="C8" s="8"/>
      <c r="D8" s="8">
        <v>1</v>
      </c>
      <c r="E8" s="8">
        <v>2</v>
      </c>
      <c r="F8" s="8">
        <v>3</v>
      </c>
    </row>
    <row r="9" spans="1:6" ht="19.5" customHeight="1">
      <c r="A9" s="8" t="s">
        <v>71</v>
      </c>
      <c r="B9" s="8"/>
      <c r="C9" s="8"/>
      <c r="D9" s="10" t="s">
        <v>249</v>
      </c>
      <c r="E9" s="10"/>
      <c r="F9" s="10"/>
    </row>
    <row r="10" spans="1:6" ht="19.5" customHeight="1">
      <c r="A10" s="8"/>
      <c r="B10" s="8"/>
      <c r="C10" s="11"/>
      <c r="D10" s="12"/>
      <c r="E10" s="13"/>
      <c r="F10" s="12"/>
    </row>
    <row r="11" spans="1:6" ht="19.5" customHeight="1">
      <c r="A11" s="8"/>
      <c r="B11" s="8"/>
      <c r="C11" s="14"/>
      <c r="D11" s="12"/>
      <c r="E11" s="12"/>
      <c r="F11" s="12"/>
    </row>
    <row r="12" spans="1:6" ht="19.5" customHeight="1">
      <c r="A12" s="8"/>
      <c r="B12" s="8"/>
      <c r="C12" s="11"/>
      <c r="D12" s="12"/>
      <c r="E12" s="12"/>
      <c r="F12" s="12"/>
    </row>
    <row r="13" spans="1:6" ht="19.5" customHeight="1">
      <c r="A13" s="8"/>
      <c r="B13" s="8"/>
      <c r="C13" s="14"/>
      <c r="D13" s="12"/>
      <c r="E13" s="12"/>
      <c r="F13" s="12"/>
    </row>
    <row r="14" spans="1:6" ht="19.5" customHeight="1">
      <c r="A14" s="8"/>
      <c r="B14" s="8"/>
      <c r="C14" s="14"/>
      <c r="D14" s="12"/>
      <c r="E14" s="12"/>
      <c r="F14" s="12"/>
    </row>
    <row r="15" spans="1:6" ht="19.5" customHeight="1">
      <c r="A15" s="8"/>
      <c r="B15" s="8"/>
      <c r="C15" s="14"/>
      <c r="D15" s="12"/>
      <c r="E15" s="12"/>
      <c r="F15" s="12"/>
    </row>
    <row r="16" spans="1:6" ht="57.75" customHeight="1">
      <c r="A16" s="15" t="s">
        <v>250</v>
      </c>
      <c r="B16" s="16"/>
      <c r="C16" s="16"/>
      <c r="D16" s="16"/>
      <c r="E16" s="16"/>
      <c r="F16" s="16"/>
    </row>
  </sheetData>
  <sheetProtection/>
  <mergeCells count="18">
    <mergeCell ref="A1:F1"/>
    <mergeCell ref="A4:C4"/>
    <mergeCell ref="D4:F4"/>
    <mergeCell ref="A8:C8"/>
    <mergeCell ref="A9:C9"/>
    <mergeCell ref="D9:F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2019-06-23T00:09:14Z</cp:lastPrinted>
  <dcterms:created xsi:type="dcterms:W3CDTF">2012-01-01T20:36:18Z</dcterms:created>
  <dcterms:modified xsi:type="dcterms:W3CDTF">2021-09-09T04:52:09Z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30EE6FE4D98A4372B4D0217FBAE238A4</vt:lpwstr>
  </property>
</Properties>
</file>