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595" tabRatio="80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功能)" sheetId="6" r:id="rId6"/>
    <sheet name="g07一般公共预算财政拨款基本支出决算表（经济）" sheetId="7" r:id="rId7"/>
    <sheet name="g08政府性基金预算财政拨款支出决算表" sheetId="8" r:id="rId8"/>
    <sheet name="Z09“三公”经费公共预算财政拨款支出决算表" sheetId="9" r:id="rId9"/>
    <sheet name="重大专项资金分配使用情况表" sheetId="10" r:id="rId10"/>
  </sheets>
  <definedNames>
    <definedName name="_xlnm.Print_Area" localSheetId="0">'g01收入支出决算总表'!$A$2:$F$21</definedName>
    <definedName name="_xlnm.Print_Area" localSheetId="3">'g04财政拨款收入支出决算总表'!$A$1:$H$22</definedName>
    <definedName name="_xlnm.Print_Area" localSheetId="4">'g05一般公共预算财政拨款支出决算表'!$A$1:$F$22</definedName>
    <definedName name="_xlnm.Print_Area" localSheetId="5">'g06一般公共预算财政拨款基本支出决算表 功能)'!$A$1:$F$21</definedName>
    <definedName name="_xlnm.Print_Area" localSheetId="6">'g07一般公共预算财政拨款基本支出决算表（经济）'!$A$1:$G$48</definedName>
    <definedName name="_xlnm.Print_Area" localSheetId="7">'g08政府性基金预算财政拨款支出决算表'!$A$1:$I$16</definedName>
    <definedName name="_xlnm.Print_Area" localSheetId="8">'Z09“三公”经费公共预算财政拨款支出决算表'!$A$1:$B$20</definedName>
  </definedNames>
  <calcPr fullCalcOnLoad="1"/>
</workbook>
</file>

<file path=xl/sharedStrings.xml><?xml version="1.0" encoding="utf-8"?>
<sst xmlns="http://schemas.openxmlformats.org/spreadsheetml/2006/main" count="303" uniqueCount="163">
  <si>
    <t>收入支出决算总表</t>
  </si>
  <si>
    <t>部门：常德市住房公积金管理中心</t>
  </si>
  <si>
    <t>单位：万元</t>
  </si>
  <si>
    <t>收入</t>
  </si>
  <si>
    <t>支出</t>
  </si>
  <si>
    <t>项    目</t>
  </si>
  <si>
    <t>行次</t>
  </si>
  <si>
    <t>决算数</t>
  </si>
  <si>
    <t>栏    次</t>
  </si>
  <si>
    <t>1</t>
  </si>
  <si>
    <t>2</t>
  </si>
  <si>
    <t>一、财政拨款收入</t>
  </si>
  <si>
    <t>一、一般公共服务支出</t>
  </si>
  <si>
    <t>二、上级补助收入</t>
  </si>
  <si>
    <t>四、公共安全支出</t>
  </si>
  <si>
    <t>三、事业收入</t>
  </si>
  <si>
    <t>3</t>
  </si>
  <si>
    <t>八、社会保障和就业支出</t>
  </si>
  <si>
    <t>四、经营收入</t>
  </si>
  <si>
    <t>4</t>
  </si>
  <si>
    <t>十九、住房保障支出</t>
  </si>
  <si>
    <t>五、附属单位上缴收入</t>
  </si>
  <si>
    <t>5</t>
  </si>
  <si>
    <t>六、其他收入</t>
  </si>
  <si>
    <t>6</t>
  </si>
  <si>
    <t>7</t>
  </si>
  <si>
    <t>8</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</si>
  <si>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</si>
  <si>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</si>
  <si>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</si>
  <si>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</si>
  <si>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</si>
  <si>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</si>
  <si>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</si>
  <si>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</si>
  <si>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</si>
  <si>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12</t>
  </si>
  <si>
    <t>13</t>
  </si>
  <si>
    <t>合计</t>
  </si>
  <si>
    <t>14</t>
  </si>
  <si>
    <r>
      <t>注：本表反映部门本年度的总收支和年末结转结余情况</t>
    </r>
    <r>
      <rPr>
        <sz val="10"/>
        <rFont val="宋体"/>
        <family val="0"/>
      </rPr>
      <t>。</t>
    </r>
  </si>
  <si>
    <t>收入决算表</t>
  </si>
  <si>
    <t>财政拨款收入</t>
  </si>
  <si>
    <t>上级补助收入</t>
  </si>
  <si>
    <t>事业收入</t>
  </si>
  <si>
    <t>经营收入</t>
  </si>
  <si>
    <t>附属单位上缴收入</t>
  </si>
  <si>
    <t>其他收入</t>
  </si>
  <si>
    <t>功能分类科目编码</t>
  </si>
  <si>
    <t>科目名称</t>
  </si>
  <si>
    <t>栏次</t>
  </si>
  <si>
    <t>行政运行</t>
  </si>
  <si>
    <t>一般行政管理事务</t>
  </si>
  <si>
    <t>事业运行</t>
  </si>
  <si>
    <t>其他财政事务支出</t>
  </si>
  <si>
    <t>其他一般公共服务支出</t>
  </si>
  <si>
    <t>基础设施建设及维护</t>
  </si>
  <si>
    <t>事业单位离退休</t>
  </si>
  <si>
    <t>机关事业单位基本养老保险缴费支出</t>
  </si>
  <si>
    <t>死亡抚恤</t>
  </si>
  <si>
    <t>住房公积金</t>
  </si>
  <si>
    <t>住房公积金管理</t>
  </si>
  <si>
    <t>其他支出</t>
  </si>
  <si>
    <t>注：本表反映部门本年度取得的各项收入情况。</t>
  </si>
  <si>
    <t>支出决算表</t>
  </si>
  <si>
    <t>基本支出</t>
  </si>
  <si>
    <t>项目支出</t>
  </si>
  <si>
    <t>上缴上级支出</t>
  </si>
  <si>
    <t>经营支出</t>
  </si>
  <si>
    <t>对附属单位补助支出</t>
  </si>
  <si>
    <t>注：本表需细化到支出功能分类的项级科目。</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</si>
  <si>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</si>
  <si>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</si>
  <si>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</si>
  <si>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</si>
  <si>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</si>
  <si>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</si>
  <si>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</si>
  <si>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</si>
  <si>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</si>
  <si>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</si>
  <si>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</si>
  <si>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</si>
  <si>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 xml:space="preserve">项 </t>
    </r>
    <r>
      <rPr>
        <sz val="11"/>
        <color indexed="8"/>
        <rFont val="宋体"/>
        <family val="0"/>
      </rPr>
      <t xml:space="preserve">   </t>
    </r>
    <r>
      <rPr>
        <sz val="12"/>
        <rFont val="宋体"/>
        <family val="0"/>
      </rPr>
      <t>目</t>
    </r>
  </si>
  <si>
    <t xml:space="preserve">基本支出  </t>
  </si>
  <si>
    <t>一般公共预算财政拨款基本支出决算表（按功能分类）</t>
  </si>
  <si>
    <t>人员经费</t>
  </si>
  <si>
    <t>公用经费</t>
  </si>
  <si>
    <t>一般公共预算财政拨款基本支出决算表（按经济分类）</t>
  </si>
  <si>
    <t>一、工资福利支出</t>
  </si>
  <si>
    <t>基本工资</t>
  </si>
  <si>
    <t>津贴补贴</t>
  </si>
  <si>
    <t>奖金</t>
  </si>
  <si>
    <t>其他社会保障缴费</t>
  </si>
  <si>
    <t>机关事业单位基本养老保险缴费</t>
  </si>
  <si>
    <t>其他工资福利支出</t>
  </si>
  <si>
    <t>绩效工资</t>
  </si>
  <si>
    <t>二、商品和服务支出</t>
  </si>
  <si>
    <t>办公费</t>
  </si>
  <si>
    <t>印刷费</t>
  </si>
  <si>
    <t>咨询费</t>
  </si>
  <si>
    <t>水费</t>
  </si>
  <si>
    <t>电费</t>
  </si>
  <si>
    <t>邮电费</t>
  </si>
  <si>
    <t>取暖费</t>
  </si>
  <si>
    <t>物业管理费</t>
  </si>
  <si>
    <t>差旅费</t>
  </si>
  <si>
    <t>维修（护）费</t>
  </si>
  <si>
    <t>租赁费</t>
  </si>
  <si>
    <t>会议费</t>
  </si>
  <si>
    <t>培训费</t>
  </si>
  <si>
    <t>公务接待费</t>
  </si>
  <si>
    <t>劳务费</t>
  </si>
  <si>
    <t>委托业务费</t>
  </si>
  <si>
    <t>福利费</t>
  </si>
  <si>
    <t>工会经费</t>
  </si>
  <si>
    <t>公务用车运行维护费</t>
  </si>
  <si>
    <t>其他交通费用</t>
  </si>
  <si>
    <t>其他商品和服务支出</t>
  </si>
  <si>
    <t>三、对个人和家庭的补助</t>
  </si>
  <si>
    <t>退休费</t>
  </si>
  <si>
    <t>奖励金</t>
  </si>
  <si>
    <t>其他对个人和家庭的补助</t>
  </si>
  <si>
    <t>四、其他资本性支出</t>
  </si>
  <si>
    <t>办公设备购置</t>
  </si>
  <si>
    <t>其他资本性支出</t>
  </si>
  <si>
    <t>注：本表需细化到支出经济分类款级科目。</t>
  </si>
  <si>
    <t>政府性基金预算财政拨款收入支出决算表</t>
  </si>
  <si>
    <t>年初结转和结余</t>
  </si>
  <si>
    <t>本年收入</t>
  </si>
  <si>
    <t>本年支出</t>
  </si>
  <si>
    <t>小计</t>
  </si>
  <si>
    <t>注：本表反映部门本年度政府性基金预算财政拨款收入支出及结转和结余情况，需细化到支出功能分类的项级科目。</t>
  </si>
  <si>
    <t>一般公共预算财政拨款“三公”经费支出决算表</t>
  </si>
  <si>
    <t>部门名称：常德市住房公积金管理中心</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</si>
  <si>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</si>
  <si>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</si>
  <si>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</si>
  <si>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</si>
  <si>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</si>
  <si>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</si>
  <si>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</si>
  <si>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</si>
  <si>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</si>
  <si>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</si>
  <si>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</si>
  <si>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</si>
  <si>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</si>
  <si>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</si>
  <si>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</si>
  <si>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</si>
  <si>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</si>
  <si>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</si>
  <si>
    <t>2018年重大专项资金分配使用情况表</t>
  </si>
  <si>
    <t>单位名称：常德市住房公积金管理中心</t>
  </si>
  <si>
    <t>序号</t>
  </si>
  <si>
    <t>指标文号（单号）</t>
  </si>
  <si>
    <t>资金分配使用情况</t>
  </si>
  <si>
    <t>备注</t>
  </si>
  <si>
    <t>一</t>
  </si>
  <si>
    <t>保障性住房建设资金</t>
  </si>
  <si>
    <t>常财综指【2018】43号</t>
  </si>
  <si>
    <t>市本级（含武陵区）591.55万元、鼎城区232.71万无、汉寿县171.04万元、桃源县205.93万元、临澧县347.65万元、石门县244.42万元、澧县226.73万元、津市市183.35万元、安乡县167.86万元、经开区128.76万元。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</si>
</sst>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4">
    <font>
      <sz val="12"/>
      <name val="宋体"/>
      <family val="0"/>
    </font>
    <font>
      <sz val="20"/>
      <name val="方正小标宋_GBK"/>
      <family val="0"/>
    </font>
    <font>
      <sz val="20"/>
      <name val="方正小标宋简体"/>
      <family val="0"/>
    </font>
    <font>
      <b/>
      <sz val="18"/>
      <name val="Times New Roman"/>
      <family val="1"/>
    </font>
    <font>
      <sz val="10"/>
      <name val="Times New Roman"/>
      <family val="1"/>
    </font>
    <font>
      <b/>
      <sz val="18"/>
      <name val="仿宋_GB2312"/>
      <family val="3"/>
    </font>
    <font>
      <sz val="10"/>
      <name val="仿宋_GB2312"/>
      <family val="3"/>
    </font>
    <font>
      <sz val="10"/>
      <name val="宋体"/>
      <family val="0"/>
    </font>
    <font>
      <sz val="9"/>
      <name val="宋体"/>
      <family val="0"/>
    </font>
    <font>
      <sz val="12"/>
      <name val="仿宋_GB2312"/>
      <family val="3"/>
    </font>
    <font>
      <sz val="12"/>
      <name val="仿宋"/>
      <family val="3"/>
    </font>
    <font>
      <sz val="11"/>
      <name val="仿宋_GB2312"/>
      <family val="3"/>
    </font>
    <font>
      <sz val="9"/>
      <name val="Times New Roman"/>
      <family val="1"/>
    </font>
    <font>
      <sz val="18"/>
      <name val="方正小标宋_GBK"/>
      <family val="0"/>
    </font>
    <font>
      <sz val="11"/>
      <color indexed="8"/>
      <name val="宋体"/>
      <family val="0"/>
    </font>
    <font>
      <sz val="11"/>
      <name val="宋体"/>
      <family val="0"/>
    </font>
    <font>
      <sz val="10"/>
      <color indexed="8"/>
      <name val="宋体"/>
      <family val="0"/>
    </font>
    <font>
      <sz val="22"/>
      <name val="方正小标宋_GBK"/>
      <family val="0"/>
    </font>
    <font>
      <b/>
      <sz val="12"/>
      <name val="宋体"/>
      <family val="0"/>
    </font>
    <font>
      <sz val="16"/>
      <name val="宋体"/>
      <family val="0"/>
    </font>
    <font>
      <sz val="18"/>
      <color indexed="8"/>
      <name val="方正小标宋简体"/>
      <family val="0"/>
    </font>
    <font>
      <b/>
      <sz val="11"/>
      <name val="宋体"/>
      <family val="0"/>
    </font>
    <font>
      <sz val="18"/>
      <color indexed="8"/>
      <name val="方正小标宋_GBK"/>
      <family val="0"/>
    </font>
    <font>
      <sz val="20"/>
      <color indexed="8"/>
      <name val="方正小标宋简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sz val="11"/>
      <color indexed="17"/>
      <name val="宋体"/>
      <family val="0"/>
    </font>
    <font>
      <b/>
      <sz val="11"/>
      <color indexed="52"/>
      <name val="宋体"/>
      <family val="0"/>
    </font>
    <font>
      <sz val="11"/>
      <color indexed="52"/>
      <name val="宋体"/>
      <family val="0"/>
    </font>
    <font>
      <sz val="10"/>
      <name val="Arial"/>
      <family val="2"/>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medium"/>
      <top style="thin"/>
      <bottom>
        <color indexed="63"/>
      </bottom>
    </border>
    <border>
      <left style="thin"/>
      <right style="medium"/>
      <top>
        <color indexed="63"/>
      </top>
      <bottom style="medium"/>
    </border>
    <border>
      <left style="thin"/>
      <right>
        <color indexed="63"/>
      </right>
      <top>
        <color indexed="63"/>
      </top>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style="medium"/>
      <right style="thin"/>
      <top>
        <color indexed="63"/>
      </top>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medium"/>
      <top>
        <color indexed="63"/>
      </top>
      <bottom>
        <color indexed="63"/>
      </bottom>
    </border>
    <border>
      <left style="thin"/>
      <right style="medium"/>
      <top/>
      <bottom/>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30" fillId="0" borderId="1" applyNumberFormat="0" applyFill="0" applyAlignment="0" applyProtection="0"/>
    <xf numFmtId="0" fontId="38"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0" fillId="0" borderId="0">
      <alignment/>
      <protection/>
    </xf>
    <xf numFmtId="0" fontId="0" fillId="0" borderId="0">
      <alignment/>
      <protection/>
    </xf>
    <xf numFmtId="0" fontId="1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33" fillId="0" borderId="0" applyNumberForma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1" fillId="0" borderId="4" applyNumberFormat="0" applyFill="0" applyAlignment="0" applyProtection="0"/>
    <xf numFmtId="44" fontId="14" fillId="0" borderId="0" applyFont="0" applyFill="0" applyBorder="0" applyAlignment="0" applyProtection="0"/>
    <xf numFmtId="42" fontId="14" fillId="0" borderId="0" applyFont="0" applyFill="0" applyBorder="0" applyAlignment="0" applyProtection="0"/>
    <xf numFmtId="0" fontId="40" fillId="16" borderId="5" applyNumberFormat="0" applyAlignment="0" applyProtection="0"/>
    <xf numFmtId="0" fontId="37" fillId="17" borderId="6" applyNumberFormat="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41" fillId="0" borderId="7" applyNumberFormat="0" applyFill="0" applyAlignment="0" applyProtection="0"/>
    <xf numFmtId="43" fontId="14" fillId="0" borderId="0" applyFont="0" applyFill="0" applyBorder="0" applyAlignment="0" applyProtection="0"/>
    <xf numFmtId="41" fontId="14"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4" fillId="22" borderId="0" applyNumberFormat="0" applyBorder="0" applyAlignment="0" applyProtection="0"/>
    <xf numFmtId="0" fontId="29" fillId="16" borderId="8" applyNumberFormat="0" applyAlignment="0" applyProtection="0"/>
    <xf numFmtId="0" fontId="35" fillId="7" borderId="5" applyNumberFormat="0" applyAlignment="0" applyProtection="0"/>
    <xf numFmtId="0" fontId="42" fillId="0" borderId="0">
      <alignment/>
      <protection/>
    </xf>
    <xf numFmtId="0" fontId="43" fillId="0" borderId="0">
      <alignment/>
      <protection/>
    </xf>
    <xf numFmtId="0" fontId="26" fillId="0" borderId="0" applyNumberFormat="0" applyFill="0" applyBorder="0" applyAlignment="0" applyProtection="0"/>
    <xf numFmtId="0" fontId="14" fillId="23" borderId="9" applyNumberFormat="0" applyFont="0" applyAlignment="0" applyProtection="0"/>
  </cellStyleXfs>
  <cellXfs count="288">
    <xf numFmtId="0" fontId="0" fillId="0" borderId="0" xfId="0" applyAlignment="1">
      <alignment/>
    </xf>
    <xf numFmtId="0" fontId="0" fillId="0" borderId="0" xfId="0" applyAlignment="1">
      <alignment horizontal="center" vertical="center"/>
    </xf>
    <xf numFmtId="0" fontId="0" fillId="0" borderId="10" xfId="0" applyFont="1"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3" xfId="0" applyBorder="1" applyAlignment="1">
      <alignment horizontal="left"/>
    </xf>
    <xf numFmtId="176" fontId="0" fillId="0" borderId="13" xfId="0" applyNumberFormat="1"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center"/>
    </xf>
    <xf numFmtId="0" fontId="0" fillId="0" borderId="13" xfId="0" applyBorder="1" applyAlignment="1">
      <alignment horizontal="center" vertical="center"/>
    </xf>
    <xf numFmtId="176" fontId="0" fillId="0" borderId="13" xfId="0" applyNumberFormat="1" applyFont="1" applyBorder="1" applyAlignment="1">
      <alignment horizontal="center" vertical="center"/>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15" xfId="0" applyFont="1" applyBorder="1" applyAlignment="1">
      <alignment horizontal="left"/>
    </xf>
    <xf numFmtId="0" fontId="0" fillId="0" borderId="16" xfId="0" applyFont="1" applyBorder="1" applyAlignment="1">
      <alignment horizontal="center"/>
    </xf>
    <xf numFmtId="0" fontId="0" fillId="0" borderId="0" xfId="57" applyAlignment="1">
      <alignment vertical="center" wrapText="1"/>
      <protection/>
    </xf>
    <xf numFmtId="0" fontId="3" fillId="0" borderId="0" xfId="56" applyNumberFormat="1" applyFont="1" applyFill="1" applyAlignment="1" applyProtection="1">
      <alignment vertical="center"/>
      <protection/>
    </xf>
    <xf numFmtId="0" fontId="4" fillId="0" borderId="0" xfId="56" applyFont="1" applyAlignment="1">
      <alignment horizontal="center" vertical="center" wrapText="1"/>
      <protection/>
    </xf>
    <xf numFmtId="0" fontId="5" fillId="0" borderId="0" xfId="56" applyNumberFormat="1" applyFont="1" applyFill="1" applyAlignment="1" applyProtection="1">
      <alignment horizontal="center" vertical="center"/>
      <protection/>
    </xf>
    <xf numFmtId="0" fontId="6" fillId="0" borderId="0" xfId="56" applyFont="1" applyAlignment="1">
      <alignment horizontal="right" vertical="center" wrapText="1"/>
      <protection/>
    </xf>
    <xf numFmtId="0" fontId="3" fillId="0" borderId="0" xfId="56" applyNumberFormat="1" applyFont="1" applyFill="1" applyAlignment="1" applyProtection="1">
      <alignment horizontal="center" vertical="center"/>
      <protection/>
    </xf>
    <xf numFmtId="0" fontId="6" fillId="0" borderId="0" xfId="56" applyFont="1" applyAlignment="1">
      <alignment horizontal="left" vertical="center" wrapText="1"/>
      <protection/>
    </xf>
    <xf numFmtId="0" fontId="0" fillId="24" borderId="17" xfId="54" applyFont="1" applyFill="1" applyBorder="1" applyAlignment="1">
      <alignment horizontal="center" vertical="center" wrapText="1"/>
      <protection/>
    </xf>
    <xf numFmtId="0" fontId="0" fillId="24" borderId="18" xfId="54" applyFont="1" applyFill="1" applyBorder="1" applyAlignment="1">
      <alignment horizontal="center" vertical="center" wrapText="1"/>
      <protection/>
    </xf>
    <xf numFmtId="0" fontId="8" fillId="0" borderId="0" xfId="54">
      <alignment/>
      <protection/>
    </xf>
    <xf numFmtId="0" fontId="9" fillId="24" borderId="19" xfId="54" applyFont="1" applyFill="1" applyBorder="1" applyAlignment="1">
      <alignment vertical="center" wrapText="1"/>
      <protection/>
    </xf>
    <xf numFmtId="0" fontId="10" fillId="24" borderId="14" xfId="54" applyFont="1" applyFill="1" applyBorder="1" applyAlignment="1">
      <alignment horizontal="right" vertical="center" wrapText="1"/>
      <protection/>
    </xf>
    <xf numFmtId="0" fontId="11" fillId="24" borderId="19" xfId="54" applyFont="1" applyFill="1" applyBorder="1" applyAlignment="1">
      <alignment vertical="center" wrapText="1"/>
      <protection/>
    </xf>
    <xf numFmtId="0" fontId="6" fillId="0" borderId="0" xfId="56" applyFont="1" applyBorder="1" applyAlignment="1">
      <alignment/>
      <protection/>
    </xf>
    <xf numFmtId="0" fontId="12" fillId="0" borderId="0" xfId="56" applyFont="1" applyBorder="1">
      <alignment/>
      <protection/>
    </xf>
    <xf numFmtId="0" fontId="6" fillId="0" borderId="0" xfId="56" applyFont="1" applyBorder="1" applyAlignment="1">
      <alignment horizontal="left"/>
      <protection/>
    </xf>
    <xf numFmtId="0" fontId="13" fillId="24" borderId="0" xfId="57" applyFont="1" applyFill="1" applyAlignment="1">
      <alignment vertical="center" wrapText="1"/>
      <protection/>
    </xf>
    <xf numFmtId="0" fontId="7"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7" fillId="24" borderId="0" xfId="57" applyFont="1" applyFill="1" applyAlignment="1">
      <alignment horizontal="center" vertical="center" wrapText="1"/>
      <protection/>
    </xf>
    <xf numFmtId="0" fontId="14" fillId="24" borderId="0" xfId="55" applyFont="1" applyFill="1" applyAlignment="1">
      <alignment horizontal="left" vertical="center"/>
      <protection/>
    </xf>
    <xf numFmtId="0" fontId="15" fillId="24" borderId="0" xfId="57" applyFont="1" applyFill="1" applyAlignment="1">
      <alignment horizontal="center" vertical="center" wrapText="1"/>
      <protection/>
    </xf>
    <xf numFmtId="0" fontId="7" fillId="24" borderId="10" xfId="57" applyFont="1" applyFill="1" applyBorder="1" applyAlignment="1">
      <alignment vertical="center" wrapText="1"/>
      <protection/>
    </xf>
    <xf numFmtId="0" fontId="7" fillId="24" borderId="0" xfId="57" applyFont="1" applyFill="1" applyBorder="1" applyAlignment="1">
      <alignment vertical="center" wrapText="1"/>
      <protection/>
    </xf>
    <xf numFmtId="0" fontId="0" fillId="0" borderId="13" xfId="57" applyFont="1" applyBorder="1" applyAlignment="1">
      <alignment horizontal="center" vertical="center" wrapText="1"/>
      <protection/>
    </xf>
    <xf numFmtId="0" fontId="0" fillId="0" borderId="20" xfId="57" applyFont="1" applyBorder="1" applyAlignment="1">
      <alignment horizontal="center" vertical="center" wrapText="1"/>
      <protection/>
    </xf>
    <xf numFmtId="4" fontId="0" fillId="0" borderId="13" xfId="57" applyNumberFormat="1" applyFont="1" applyFill="1" applyBorder="1" applyAlignment="1">
      <alignment horizontal="center" vertical="center" wrapText="1"/>
      <protection/>
    </xf>
    <xf numFmtId="4" fontId="0" fillId="0" borderId="20" xfId="57" applyNumberFormat="1" applyFont="1" applyFill="1" applyBorder="1" applyAlignment="1">
      <alignment horizontal="center" vertical="center" wrapText="1"/>
      <protection/>
    </xf>
    <xf numFmtId="0" fontId="7" fillId="0" borderId="13" xfId="57" applyFont="1" applyBorder="1" applyAlignment="1">
      <alignment vertical="center" wrapText="1"/>
      <protection/>
    </xf>
    <xf numFmtId="0" fontId="0" fillId="0" borderId="13" xfId="57" applyFont="1" applyFill="1" applyBorder="1" applyAlignment="1">
      <alignment vertical="center" wrapText="1"/>
      <protection/>
    </xf>
    <xf numFmtId="4" fontId="0" fillId="0" borderId="13" xfId="57" applyNumberFormat="1" applyFont="1" applyFill="1" applyBorder="1" applyAlignment="1">
      <alignment vertical="center" wrapText="1"/>
      <protection/>
    </xf>
    <xf numFmtId="4" fontId="0" fillId="0" borderId="20" xfId="57" applyNumberFormat="1" applyFont="1" applyFill="1" applyBorder="1" applyAlignment="1">
      <alignment vertical="center" wrapText="1"/>
      <protection/>
    </xf>
    <xf numFmtId="0" fontId="0" fillId="0" borderId="13" xfId="57" applyFont="1" applyBorder="1" applyAlignment="1">
      <alignment vertical="center" wrapText="1"/>
      <protection/>
    </xf>
    <xf numFmtId="0" fontId="0" fillId="0" borderId="20" xfId="57" applyFont="1" applyFill="1" applyBorder="1" applyAlignment="1">
      <alignment vertical="center" wrapText="1"/>
      <protection/>
    </xf>
    <xf numFmtId="0" fontId="0" fillId="0" borderId="15" xfId="57" applyFont="1" applyBorder="1" applyAlignment="1">
      <alignment vertical="center" wrapText="1"/>
      <protection/>
    </xf>
    <xf numFmtId="0" fontId="0" fillId="0" borderId="15" xfId="57" applyFont="1" applyFill="1" applyBorder="1" applyAlignment="1">
      <alignment vertical="center" wrapText="1"/>
      <protection/>
    </xf>
    <xf numFmtId="0" fontId="0" fillId="0" borderId="21" xfId="57" applyFont="1" applyFill="1" applyBorder="1" applyAlignment="1">
      <alignment vertical="center" wrapText="1"/>
      <protection/>
    </xf>
    <xf numFmtId="0" fontId="0" fillId="0" borderId="0" xfId="57" applyFont="1" applyAlignment="1">
      <alignment horizontal="left" vertical="center"/>
      <protection/>
    </xf>
    <xf numFmtId="0" fontId="16" fillId="24" borderId="0" xfId="55" applyFont="1" applyFill="1" applyAlignment="1">
      <alignment horizontal="right" vertical="center"/>
      <protection/>
    </xf>
    <xf numFmtId="0" fontId="14" fillId="24" borderId="0" xfId="55" applyFont="1" applyFill="1" applyAlignment="1">
      <alignment horizontal="right" vertical="center"/>
      <protection/>
    </xf>
    <xf numFmtId="0" fontId="0" fillId="0" borderId="14" xfId="57" applyFont="1" applyBorder="1" applyAlignment="1">
      <alignment horizontal="center" vertical="center" wrapText="1"/>
      <protection/>
    </xf>
    <xf numFmtId="4" fontId="0" fillId="0" borderId="14" xfId="57" applyNumberFormat="1" applyFont="1" applyFill="1" applyBorder="1" applyAlignment="1">
      <alignment horizontal="center" vertical="center" wrapText="1"/>
      <protection/>
    </xf>
    <xf numFmtId="0" fontId="0" fillId="0" borderId="14" xfId="57" applyFont="1" applyFill="1" applyBorder="1" applyAlignment="1">
      <alignment vertical="center" wrapText="1"/>
      <protection/>
    </xf>
    <xf numFmtId="0" fontId="0" fillId="0" borderId="16" xfId="57" applyFont="1" applyFill="1" applyBorder="1" applyAlignment="1">
      <alignment vertical="center" wrapText="1"/>
      <protection/>
    </xf>
    <xf numFmtId="0" fontId="13" fillId="0" borderId="0" xfId="57" applyFont="1" applyFill="1" applyAlignment="1">
      <alignment vertical="center" wrapText="1"/>
      <protection/>
    </xf>
    <xf numFmtId="0" fontId="7" fillId="0" borderId="0" xfId="57" applyFont="1" applyFill="1" applyAlignment="1">
      <alignment vertical="center" wrapText="1"/>
      <protection/>
    </xf>
    <xf numFmtId="0" fontId="0" fillId="0" borderId="0" xfId="57" applyFont="1" applyFill="1" applyAlignment="1">
      <alignment horizontal="center" vertical="center" wrapText="1"/>
      <protection/>
    </xf>
    <xf numFmtId="0" fontId="0" fillId="0" borderId="0" xfId="57" applyFont="1" applyFill="1" applyAlignment="1">
      <alignment vertical="center" wrapText="1"/>
      <protection/>
    </xf>
    <xf numFmtId="0" fontId="0" fillId="0" borderId="0" xfId="57" applyFill="1" applyAlignment="1">
      <alignment vertical="center" wrapText="1"/>
      <protection/>
    </xf>
    <xf numFmtId="0" fontId="7" fillId="0" borderId="0" xfId="57" applyFont="1" applyFill="1" applyBorder="1" applyAlignment="1">
      <alignment horizontal="center" vertical="center" wrapText="1"/>
      <protection/>
    </xf>
    <xf numFmtId="0" fontId="16" fillId="0" borderId="0" xfId="55" applyFont="1" applyFill="1" applyBorder="1" applyAlignment="1">
      <alignment horizontal="right" vertical="center"/>
      <protection/>
    </xf>
    <xf numFmtId="0" fontId="7" fillId="0" borderId="0" xfId="57" applyFont="1" applyFill="1" applyBorder="1" applyAlignment="1">
      <alignment vertical="center" wrapText="1"/>
      <protection/>
    </xf>
    <xf numFmtId="0" fontId="7" fillId="0" borderId="22" xfId="57" applyFont="1" applyFill="1" applyBorder="1" applyAlignment="1">
      <alignment vertical="center" wrapText="1"/>
      <protection/>
    </xf>
    <xf numFmtId="177" fontId="0" fillId="0" borderId="22" xfId="57" applyNumberFormat="1" applyFont="1" applyFill="1" applyBorder="1" applyAlignment="1">
      <alignment horizontal="right" vertical="center" wrapText="1"/>
      <protection/>
    </xf>
    <xf numFmtId="0" fontId="0" fillId="0" borderId="13" xfId="57" applyFont="1" applyFill="1" applyBorder="1" applyAlignment="1">
      <alignment horizontal="center" vertical="center" wrapText="1"/>
      <protection/>
    </xf>
    <xf numFmtId="177" fontId="0" fillId="0" borderId="13" xfId="57" applyNumberFormat="1" applyFont="1" applyFill="1" applyBorder="1" applyAlignment="1">
      <alignment horizontal="center" vertical="center" wrapText="1"/>
      <protection/>
    </xf>
    <xf numFmtId="0" fontId="0" fillId="0" borderId="0" xfId="57" applyFont="1" applyFill="1" applyAlignment="1">
      <alignment horizontal="left" vertical="center"/>
      <protection/>
    </xf>
    <xf numFmtId="0" fontId="7" fillId="0" borderId="0" xfId="57" applyFont="1" applyFill="1" applyAlignment="1">
      <alignment horizontal="center" vertical="center" wrapText="1"/>
      <protection/>
    </xf>
    <xf numFmtId="176" fontId="0" fillId="0" borderId="23" xfId="0" applyNumberFormat="1" applyFill="1" applyBorder="1" applyAlignment="1">
      <alignment horizontal="left" vertical="center"/>
    </xf>
    <xf numFmtId="176" fontId="0" fillId="0" borderId="22" xfId="0" applyNumberFormat="1" applyFill="1" applyBorder="1" applyAlignment="1">
      <alignment horizontal="right" vertical="center"/>
    </xf>
    <xf numFmtId="177" fontId="0" fillId="0" borderId="13" xfId="57" applyNumberFormat="1" applyFont="1" applyFill="1" applyBorder="1" applyAlignment="1">
      <alignment horizontal="right" vertical="center" wrapText="1"/>
      <protection/>
    </xf>
    <xf numFmtId="176" fontId="0" fillId="0" borderId="13" xfId="0" applyNumberFormat="1" applyFill="1" applyBorder="1" applyAlignment="1">
      <alignment horizontal="left" vertical="center"/>
    </xf>
    <xf numFmtId="177" fontId="0" fillId="0" borderId="13" xfId="57" applyNumberFormat="1" applyFont="1" applyFill="1" applyBorder="1" applyAlignment="1">
      <alignment vertical="center" wrapText="1"/>
      <protection/>
    </xf>
    <xf numFmtId="0" fontId="7" fillId="0" borderId="10" xfId="57" applyFont="1" applyFill="1" applyBorder="1" applyAlignment="1">
      <alignment vertical="center" wrapText="1"/>
      <protection/>
    </xf>
    <xf numFmtId="176" fontId="0" fillId="0" borderId="23" xfId="0" applyNumberFormat="1" applyFill="1" applyBorder="1" applyAlignment="1">
      <alignment horizontal="right" vertical="center"/>
    </xf>
    <xf numFmtId="0" fontId="0" fillId="0" borderId="14" xfId="57" applyFont="1" applyFill="1" applyBorder="1" applyAlignment="1">
      <alignment horizontal="center" vertical="center" wrapText="1"/>
      <protection/>
    </xf>
    <xf numFmtId="177" fontId="18" fillId="0" borderId="13" xfId="57" applyNumberFormat="1" applyFont="1" applyFill="1" applyBorder="1" applyAlignment="1">
      <alignment horizontal="center" vertical="center" wrapText="1"/>
      <protection/>
    </xf>
    <xf numFmtId="177" fontId="18" fillId="0" borderId="14" xfId="57" applyNumberFormat="1" applyFont="1" applyFill="1" applyBorder="1" applyAlignment="1">
      <alignment horizontal="center" vertical="center" wrapText="1"/>
      <protection/>
    </xf>
    <xf numFmtId="176" fontId="0" fillId="0" borderId="13" xfId="0" applyNumberFormat="1" applyFill="1" applyBorder="1" applyAlignment="1">
      <alignment horizontal="center" vertical="center"/>
    </xf>
    <xf numFmtId="176" fontId="0" fillId="0" borderId="14" xfId="0" applyNumberFormat="1" applyFill="1" applyBorder="1" applyAlignment="1">
      <alignment horizontal="center" vertical="center"/>
    </xf>
    <xf numFmtId="176" fontId="0" fillId="0" borderId="24" xfId="0" applyNumberFormat="1" applyFill="1" applyBorder="1" applyAlignment="1">
      <alignment horizontal="left" vertical="center"/>
    </xf>
    <xf numFmtId="0" fontId="0" fillId="0" borderId="25" xfId="57" applyFont="1" applyFill="1" applyBorder="1" applyAlignment="1">
      <alignment vertical="center" wrapText="1"/>
      <protection/>
    </xf>
    <xf numFmtId="177" fontId="0" fillId="0" borderId="15" xfId="57" applyNumberFormat="1" applyFont="1" applyFill="1" applyBorder="1" applyAlignment="1">
      <alignment vertical="center" wrapText="1"/>
      <protection/>
    </xf>
    <xf numFmtId="177" fontId="0" fillId="0" borderId="16" xfId="57" applyNumberFormat="1" applyFont="1" applyFill="1" applyBorder="1" applyAlignment="1">
      <alignment vertical="center" wrapText="1"/>
      <protection/>
    </xf>
    <xf numFmtId="0" fontId="13" fillId="0" borderId="0" xfId="55" applyFont="1" applyAlignment="1">
      <alignment horizontal="right" vertical="center"/>
      <protection/>
    </xf>
    <xf numFmtId="0" fontId="19" fillId="0" borderId="0" xfId="55" applyFont="1" applyAlignment="1">
      <alignment horizontal="right" vertical="center"/>
      <protection/>
    </xf>
    <xf numFmtId="0" fontId="7"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3" fillId="0" borderId="0" xfId="55" applyFont="1" applyAlignment="1">
      <alignment horizontal="left" vertical="center"/>
      <protection/>
    </xf>
    <xf numFmtId="0" fontId="0" fillId="24" borderId="0" xfId="55" applyFill="1" applyBorder="1" applyAlignment="1">
      <alignment horizontal="right" vertical="center"/>
      <protection/>
    </xf>
    <xf numFmtId="0" fontId="0" fillId="24" borderId="0" xfId="55" applyFill="1" applyAlignment="1">
      <alignment horizontal="right" vertical="center"/>
      <protection/>
    </xf>
    <xf numFmtId="176" fontId="15" fillId="24" borderId="10" xfId="55" applyNumberFormat="1" applyFont="1" applyFill="1" applyBorder="1" applyAlignment="1">
      <alignment horizontal="left" vertical="center"/>
      <protection/>
    </xf>
    <xf numFmtId="176" fontId="0" fillId="24" borderId="13" xfId="55" applyNumberFormat="1" applyFont="1" applyFill="1" applyBorder="1" applyAlignment="1">
      <alignment horizontal="center" vertical="center"/>
      <protection/>
    </xf>
    <xf numFmtId="49" fontId="0" fillId="24" borderId="13" xfId="55" applyNumberFormat="1" applyFont="1" applyFill="1" applyBorder="1" applyAlignment="1">
      <alignment horizontal="center" vertical="center" wrapText="1"/>
      <protection/>
    </xf>
    <xf numFmtId="49" fontId="0" fillId="24" borderId="14" xfId="55" applyNumberFormat="1" applyFont="1" applyFill="1" applyBorder="1" applyAlignment="1">
      <alignment horizontal="center" vertical="center" wrapText="1"/>
      <protection/>
    </xf>
    <xf numFmtId="49" fontId="0" fillId="24" borderId="13" xfId="55" applyNumberFormat="1" applyFont="1" applyFill="1" applyBorder="1" applyAlignment="1">
      <alignment horizontal="center" vertical="center"/>
      <protection/>
    </xf>
    <xf numFmtId="49" fontId="0" fillId="24" borderId="14" xfId="55" applyNumberFormat="1" applyFont="1" applyFill="1" applyBorder="1" applyAlignment="1">
      <alignment horizontal="center" vertical="center"/>
      <protection/>
    </xf>
    <xf numFmtId="176" fontId="15" fillId="0" borderId="19" xfId="55" applyNumberFormat="1" applyFont="1" applyFill="1" applyBorder="1" applyAlignment="1">
      <alignment horizontal="left" vertical="center"/>
      <protection/>
    </xf>
    <xf numFmtId="176" fontId="15" fillId="0" borderId="13" xfId="55" applyNumberFormat="1" applyFont="1" applyFill="1" applyBorder="1" applyAlignment="1">
      <alignment horizontal="right" vertical="center"/>
      <protection/>
    </xf>
    <xf numFmtId="176" fontId="15" fillId="24" borderId="13" xfId="55" applyNumberFormat="1" applyFont="1" applyFill="1" applyBorder="1" applyAlignment="1">
      <alignment horizontal="left" vertical="center"/>
      <protection/>
    </xf>
    <xf numFmtId="0" fontId="15" fillId="24" borderId="13" xfId="55" applyNumberFormat="1" applyFont="1" applyFill="1" applyBorder="1" applyAlignment="1">
      <alignment horizontal="center" vertical="center"/>
      <protection/>
    </xf>
    <xf numFmtId="0" fontId="15" fillId="24" borderId="20" xfId="55" applyNumberFormat="1" applyFont="1" applyFill="1" applyBorder="1" applyAlignment="1">
      <alignment horizontal="center" vertical="center"/>
      <protection/>
    </xf>
    <xf numFmtId="176" fontId="15" fillId="0" borderId="14" xfId="55" applyNumberFormat="1" applyFont="1" applyFill="1" applyBorder="1" applyAlignment="1">
      <alignment horizontal="right" vertical="center"/>
      <protection/>
    </xf>
    <xf numFmtId="176" fontId="15" fillId="24" borderId="19" xfId="55" applyNumberFormat="1" applyFont="1" applyFill="1" applyBorder="1" applyAlignment="1">
      <alignment horizontal="left" vertical="center"/>
      <protection/>
    </xf>
    <xf numFmtId="176" fontId="15" fillId="0" borderId="13" xfId="55" applyNumberFormat="1" applyFont="1" applyFill="1" applyBorder="1" applyAlignment="1">
      <alignment horizontal="left" vertical="center"/>
      <protection/>
    </xf>
    <xf numFmtId="176" fontId="15" fillId="0" borderId="20" xfId="55" applyNumberFormat="1" applyFont="1" applyFill="1" applyBorder="1" applyAlignment="1">
      <alignment horizontal="left" vertical="center"/>
      <protection/>
    </xf>
    <xf numFmtId="0" fontId="15" fillId="24" borderId="26" xfId="55" applyNumberFormat="1" applyFont="1" applyFill="1" applyBorder="1" applyAlignment="1">
      <alignment horizontal="center" vertical="center"/>
      <protection/>
    </xf>
    <xf numFmtId="176" fontId="15" fillId="0" borderId="27" xfId="55" applyNumberFormat="1" applyFont="1" applyFill="1" applyBorder="1" applyAlignment="1">
      <alignment horizontal="center" vertical="center"/>
      <protection/>
    </xf>
    <xf numFmtId="176" fontId="21" fillId="0" borderId="27" xfId="55" applyNumberFormat="1" applyFont="1" applyFill="1" applyBorder="1" applyAlignment="1">
      <alignment vertical="center"/>
      <protection/>
    </xf>
    <xf numFmtId="176" fontId="15" fillId="0" borderId="19" xfId="55" applyNumberFormat="1" applyFont="1" applyFill="1" applyBorder="1" applyAlignment="1">
      <alignment horizontal="center" vertical="center"/>
      <protection/>
    </xf>
    <xf numFmtId="176" fontId="15" fillId="0" borderId="20" xfId="55" applyNumberFormat="1" applyFont="1" applyFill="1" applyBorder="1" applyAlignment="1">
      <alignment horizontal="center" vertical="center"/>
      <protection/>
    </xf>
    <xf numFmtId="176" fontId="15" fillId="0" borderId="14" xfId="55" applyNumberFormat="1" applyFont="1" applyFill="1" applyBorder="1" applyAlignment="1">
      <alignment vertical="center"/>
      <protection/>
    </xf>
    <xf numFmtId="176" fontId="15" fillId="0" borderId="27" xfId="55" applyNumberFormat="1" applyFont="1" applyFill="1" applyBorder="1" applyAlignment="1">
      <alignment vertical="center"/>
      <protection/>
    </xf>
    <xf numFmtId="176" fontId="15" fillId="0" borderId="28" xfId="55" applyNumberFormat="1" applyFont="1" applyFill="1" applyBorder="1" applyAlignment="1">
      <alignment horizontal="center" vertical="center"/>
      <protection/>
    </xf>
    <xf numFmtId="176" fontId="15" fillId="0" borderId="24" xfId="55" applyNumberFormat="1" applyFont="1" applyFill="1" applyBorder="1" applyAlignment="1">
      <alignment horizontal="right" vertical="center"/>
      <protection/>
    </xf>
    <xf numFmtId="176" fontId="15" fillId="0" borderId="29" xfId="55" applyNumberFormat="1" applyFont="1" applyFill="1" applyBorder="1" applyAlignment="1">
      <alignment horizontal="left" vertical="center"/>
      <protection/>
    </xf>
    <xf numFmtId="0" fontId="15" fillId="24" borderId="30" xfId="55" applyNumberFormat="1" applyFont="1" applyFill="1" applyBorder="1" applyAlignment="1">
      <alignment horizontal="center" vertical="center"/>
      <protection/>
    </xf>
    <xf numFmtId="176" fontId="15" fillId="0" borderId="31" xfId="55" applyNumberFormat="1" applyFont="1" applyFill="1" applyBorder="1" applyAlignment="1">
      <alignment vertical="center"/>
      <protection/>
    </xf>
    <xf numFmtId="0" fontId="15" fillId="24" borderId="24" xfId="55" applyNumberFormat="1" applyFont="1" applyFill="1" applyBorder="1" applyAlignment="1">
      <alignment horizontal="center" vertical="center"/>
      <protection/>
    </xf>
    <xf numFmtId="176" fontId="15" fillId="0" borderId="15" xfId="55" applyNumberFormat="1" applyFont="1" applyFill="1" applyBorder="1" applyAlignment="1">
      <alignment horizontal="right" vertical="center"/>
      <protection/>
    </xf>
    <xf numFmtId="0" fontId="15" fillId="24" borderId="21" xfId="55" applyNumberFormat="1" applyFont="1" applyFill="1" applyBorder="1" applyAlignment="1">
      <alignment horizontal="center" vertical="center"/>
      <protection/>
    </xf>
    <xf numFmtId="0" fontId="15" fillId="24" borderId="15" xfId="55" applyNumberFormat="1" applyFont="1" applyFill="1" applyBorder="1" applyAlignment="1">
      <alignment horizontal="center" vertical="center"/>
      <protection/>
    </xf>
    <xf numFmtId="176" fontId="21" fillId="0" borderId="32" xfId="55" applyNumberFormat="1" applyFont="1" applyFill="1" applyBorder="1" applyAlignment="1">
      <alignment vertical="center"/>
      <protection/>
    </xf>
    <xf numFmtId="0" fontId="7" fillId="0" borderId="0" xfId="55" applyFont="1" applyBorder="1" applyAlignment="1">
      <alignment horizontal="left" vertical="center" wrapText="1"/>
      <protection/>
    </xf>
    <xf numFmtId="0" fontId="7" fillId="0" borderId="0" xfId="55" applyFont="1" applyBorder="1" applyAlignment="1">
      <alignment horizontal="left" vertical="center"/>
      <protection/>
    </xf>
    <xf numFmtId="0" fontId="13" fillId="0" borderId="0" xfId="55" applyFont="1" applyBorder="1" applyAlignment="1">
      <alignment horizontal="right" vertical="center"/>
      <protection/>
    </xf>
    <xf numFmtId="0" fontId="19" fillId="0" borderId="0" xfId="55" applyFont="1" applyBorder="1" applyAlignment="1">
      <alignment horizontal="right" vertical="center"/>
      <protection/>
    </xf>
    <xf numFmtId="0" fontId="7" fillId="0" borderId="0" xfId="55" applyFont="1" applyBorder="1" applyAlignment="1">
      <alignment horizontal="right" vertical="center"/>
      <protection/>
    </xf>
    <xf numFmtId="0" fontId="13"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0" fillId="0" borderId="0" xfId="0" applyFill="1" applyBorder="1" applyAlignment="1">
      <alignment horizontal="right" vertical="center"/>
    </xf>
    <xf numFmtId="0" fontId="16" fillId="0" borderId="0" xfId="0" applyFont="1" applyFill="1" applyAlignment="1">
      <alignment horizontal="center" vertical="center"/>
    </xf>
    <xf numFmtId="0" fontId="0" fillId="0" borderId="22" xfId="0" applyFill="1" applyBorder="1" applyAlignment="1">
      <alignment horizontal="right" vertical="center"/>
    </xf>
    <xf numFmtId="49" fontId="0" fillId="0" borderId="13" xfId="0" applyNumberFormat="1" applyFont="1" applyFill="1" applyBorder="1" applyAlignment="1">
      <alignment horizontal="center" vertical="center"/>
    </xf>
    <xf numFmtId="176" fontId="0" fillId="0" borderId="13" xfId="0" applyNumberForma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176" fontId="0" fillId="0" borderId="22" xfId="0" applyNumberFormat="1" applyFill="1" applyBorder="1" applyAlignment="1">
      <alignment horizontal="left" vertical="center"/>
    </xf>
    <xf numFmtId="176" fontId="0" fillId="0" borderId="11" xfId="0" applyNumberFormat="1" applyFill="1" applyBorder="1" applyAlignment="1">
      <alignment horizontal="left" vertical="center"/>
    </xf>
    <xf numFmtId="176" fontId="0" fillId="0" borderId="24" xfId="0" applyNumberFormat="1" applyFill="1" applyBorder="1" applyAlignment="1">
      <alignment horizontal="right" vertical="center"/>
    </xf>
    <xf numFmtId="176" fontId="0" fillId="0" borderId="25" xfId="0" applyNumberFormat="1" applyFill="1" applyBorder="1" applyAlignment="1">
      <alignment horizontal="left" vertical="center"/>
    </xf>
    <xf numFmtId="176" fontId="0" fillId="0" borderId="25" xfId="0" applyNumberFormat="1" applyFill="1" applyBorder="1" applyAlignment="1">
      <alignment horizontal="right" vertical="center"/>
    </xf>
    <xf numFmtId="0" fontId="0" fillId="0" borderId="0" xfId="0" applyFill="1" applyAlignment="1">
      <alignment vertical="center"/>
    </xf>
    <xf numFmtId="0" fontId="16" fillId="0" borderId="0" xfId="55" applyFont="1" applyFill="1" applyAlignment="1">
      <alignment horizontal="right" vertical="center"/>
      <protection/>
    </xf>
    <xf numFmtId="176" fontId="0" fillId="0" borderId="10" xfId="0" applyNumberFormat="1" applyFill="1" applyBorder="1" applyAlignment="1">
      <alignment horizontal="right" vertical="center"/>
    </xf>
    <xf numFmtId="0" fontId="0" fillId="0" borderId="0" xfId="0" applyFill="1" applyBorder="1" applyAlignment="1">
      <alignment horizontal="right" vertical="center" wrapText="1"/>
    </xf>
    <xf numFmtId="49" fontId="0" fillId="0" borderId="14" xfId="0" applyNumberFormat="1" applyFill="1" applyBorder="1" applyAlignment="1">
      <alignment horizontal="center" vertical="center"/>
    </xf>
    <xf numFmtId="176" fontId="0" fillId="0" borderId="14" xfId="0" applyNumberFormat="1" applyFill="1" applyBorder="1" applyAlignment="1">
      <alignment horizontal="right" vertical="center"/>
    </xf>
    <xf numFmtId="176" fontId="0" fillId="0" borderId="33" xfId="0" applyNumberFormat="1" applyFill="1" applyBorder="1" applyAlignment="1">
      <alignment horizontal="right" vertical="center"/>
    </xf>
    <xf numFmtId="176" fontId="0" fillId="0" borderId="34" xfId="0" applyNumberFormat="1" applyFill="1" applyBorder="1" applyAlignment="1">
      <alignment horizontal="right" vertical="center"/>
    </xf>
    <xf numFmtId="0" fontId="0" fillId="24" borderId="22" xfId="55" applyFill="1" applyBorder="1" applyAlignment="1">
      <alignment horizontal="right" vertical="center"/>
      <protection/>
    </xf>
    <xf numFmtId="49" fontId="15" fillId="24" borderId="13" xfId="55" applyNumberFormat="1" applyFont="1" applyFill="1" applyBorder="1" applyAlignment="1">
      <alignment horizontal="center" vertical="center"/>
      <protection/>
    </xf>
    <xf numFmtId="176" fontId="0" fillId="0" borderId="13" xfId="55" applyNumberFormat="1" applyFont="1" applyFill="1" applyBorder="1" applyAlignment="1">
      <alignment horizontal="left" vertical="center"/>
      <protection/>
    </xf>
    <xf numFmtId="176" fontId="15" fillId="0" borderId="13" xfId="55" applyNumberFormat="1" applyFont="1" applyFill="1" applyBorder="1" applyAlignment="1">
      <alignment horizontal="center" vertical="center"/>
      <protection/>
    </xf>
    <xf numFmtId="176" fontId="21" fillId="0" borderId="13" xfId="55" applyNumberFormat="1" applyFont="1" applyFill="1" applyBorder="1" applyAlignment="1">
      <alignment horizontal="right" vertical="center"/>
      <protection/>
    </xf>
    <xf numFmtId="176" fontId="21" fillId="0" borderId="13" xfId="55" applyNumberFormat="1" applyFont="1" applyFill="1" applyBorder="1" applyAlignment="1">
      <alignment vertical="center"/>
      <protection/>
    </xf>
    <xf numFmtId="176" fontId="15" fillId="0" borderId="13" xfId="55" applyNumberFormat="1" applyFont="1" applyFill="1" applyBorder="1" applyAlignment="1">
      <alignment vertical="center"/>
      <protection/>
    </xf>
    <xf numFmtId="176" fontId="15" fillId="0" borderId="35" xfId="55" applyNumberFormat="1" applyFont="1" applyFill="1" applyBorder="1" applyAlignment="1" quotePrefix="1">
      <alignment horizontal="left" vertical="center"/>
      <protection/>
    </xf>
    <xf numFmtId="176" fontId="15" fillId="0" borderId="22" xfId="55" applyNumberFormat="1" applyFont="1" applyFill="1" applyBorder="1" applyAlignment="1" quotePrefix="1">
      <alignment horizontal="right" vertical="center"/>
      <protection/>
    </xf>
    <xf numFmtId="176" fontId="0" fillId="24" borderId="13" xfId="55" applyNumberFormat="1" applyFont="1" applyFill="1" applyBorder="1" applyAlignment="1" quotePrefix="1">
      <alignment horizontal="center" vertical="center"/>
      <protection/>
    </xf>
    <xf numFmtId="176" fontId="7" fillId="24" borderId="13" xfId="55" applyNumberFormat="1" applyFont="1" applyFill="1" applyBorder="1" applyAlignment="1" quotePrefix="1">
      <alignment horizontal="center" vertical="center"/>
      <protection/>
    </xf>
    <xf numFmtId="176" fontId="15" fillId="0" borderId="13" xfId="55" applyNumberFormat="1" applyFont="1" applyFill="1" applyBorder="1" applyAlignment="1" quotePrefix="1">
      <alignment horizontal="left" vertical="center"/>
      <protection/>
    </xf>
    <xf numFmtId="176" fontId="15" fillId="24" borderId="13" xfId="55" applyNumberFormat="1" applyFont="1" applyFill="1" applyBorder="1" applyAlignment="1" quotePrefix="1">
      <alignment horizontal="center" vertical="center"/>
      <protection/>
    </xf>
    <xf numFmtId="176" fontId="15" fillId="24" borderId="13" xfId="55" applyNumberFormat="1" applyFont="1" applyFill="1" applyBorder="1" applyAlignment="1" quotePrefix="1">
      <alignment horizontal="left" vertical="center"/>
      <protection/>
    </xf>
    <xf numFmtId="176" fontId="21" fillId="0" borderId="13" xfId="55" applyNumberFormat="1" applyFont="1" applyFill="1" applyBorder="1" applyAlignment="1" quotePrefix="1">
      <alignment horizontal="center" vertical="center"/>
      <protection/>
    </xf>
    <xf numFmtId="176" fontId="21" fillId="24" borderId="13" xfId="55" applyNumberFormat="1" applyFont="1" applyFill="1" applyBorder="1" applyAlignment="1" quotePrefix="1">
      <alignment horizontal="center" vertical="center"/>
      <protection/>
    </xf>
    <xf numFmtId="176" fontId="0" fillId="0" borderId="13" xfId="0" applyNumberFormat="1" applyFill="1" applyBorder="1" applyAlignment="1" quotePrefix="1">
      <alignment horizontal="center" vertical="center"/>
    </xf>
    <xf numFmtId="49" fontId="0" fillId="0" borderId="13" xfId="0" applyNumberFormat="1" applyFont="1" applyFill="1" applyBorder="1" applyAlignment="1" quotePrefix="1">
      <alignment horizontal="center" vertical="center"/>
    </xf>
    <xf numFmtId="176" fontId="0" fillId="24" borderId="19" xfId="55" applyNumberFormat="1" applyFont="1" applyFill="1" applyBorder="1" applyAlignment="1" quotePrefix="1">
      <alignment horizontal="center" vertical="center"/>
      <protection/>
    </xf>
    <xf numFmtId="176" fontId="15" fillId="0" borderId="19" xfId="55" applyNumberFormat="1" applyFont="1" applyFill="1" applyBorder="1" applyAlignment="1" quotePrefix="1">
      <alignment horizontal="left" vertical="center"/>
      <protection/>
    </xf>
    <xf numFmtId="176" fontId="21" fillId="0" borderId="19" xfId="55" applyNumberFormat="1" applyFont="1" applyFill="1" applyBorder="1" applyAlignment="1" quotePrefix="1">
      <alignment horizontal="center" vertical="center"/>
      <protection/>
    </xf>
    <xf numFmtId="176" fontId="21" fillId="0" borderId="20" xfId="55" applyNumberFormat="1" applyFont="1" applyFill="1" applyBorder="1" applyAlignment="1" quotePrefix="1">
      <alignment horizontal="center" vertical="center"/>
      <protection/>
    </xf>
    <xf numFmtId="176" fontId="21" fillId="24" borderId="36" xfId="55" applyNumberFormat="1" applyFont="1" applyFill="1" applyBorder="1" applyAlignment="1" quotePrefix="1">
      <alignment horizontal="center" vertical="center"/>
      <protection/>
    </xf>
    <xf numFmtId="176" fontId="15" fillId="24" borderId="15" xfId="55" applyNumberFormat="1" applyFont="1" applyFill="1" applyBorder="1" applyAlignment="1" quotePrefix="1">
      <alignment horizontal="center" vertical="center"/>
      <protection/>
    </xf>
    <xf numFmtId="176" fontId="21" fillId="24" borderId="21" xfId="55" applyNumberFormat="1" applyFont="1" applyFill="1" applyBorder="1" applyAlignment="1" quotePrefix="1">
      <alignment horizontal="center" vertical="center"/>
      <protection/>
    </xf>
    <xf numFmtId="0" fontId="23" fillId="0" borderId="0" xfId="55" applyFont="1" applyFill="1" applyAlignment="1">
      <alignment horizontal="center" vertical="center"/>
      <protection/>
    </xf>
    <xf numFmtId="176" fontId="0" fillId="24" borderId="13" xfId="55" applyNumberFormat="1" applyFont="1" applyFill="1" applyBorder="1" applyAlignment="1" quotePrefix="1">
      <alignment horizontal="center" vertical="center"/>
      <protection/>
    </xf>
    <xf numFmtId="176" fontId="0" fillId="24" borderId="13" xfId="55" applyNumberFormat="1" applyFont="1" applyFill="1" applyBorder="1" applyAlignment="1">
      <alignment horizontal="center" vertical="center"/>
      <protection/>
    </xf>
    <xf numFmtId="176" fontId="0" fillId="24" borderId="11" xfId="55" applyNumberFormat="1" applyFont="1" applyFill="1" applyBorder="1" applyAlignment="1">
      <alignment horizontal="center" vertical="center"/>
      <protection/>
    </xf>
    <xf numFmtId="0" fontId="22" fillId="0" borderId="0" xfId="0" applyFont="1" applyFill="1" applyAlignment="1">
      <alignment horizontal="center" vertical="center"/>
    </xf>
    <xf numFmtId="176" fontId="0" fillId="0" borderId="37" xfId="0" applyNumberFormat="1" applyFill="1" applyBorder="1" applyAlignment="1" quotePrefix="1">
      <alignment horizontal="center" vertical="center" wrapText="1"/>
    </xf>
    <xf numFmtId="176" fontId="0" fillId="0" borderId="38" xfId="0" applyNumberFormat="1" applyFill="1" applyBorder="1" applyAlignment="1">
      <alignment horizontal="center" vertical="center" wrapText="1"/>
    </xf>
    <xf numFmtId="176" fontId="0" fillId="0" borderId="39" xfId="0" applyNumberFormat="1" applyFill="1" applyBorder="1" applyAlignment="1">
      <alignment horizontal="center" vertical="center" wrapText="1"/>
    </xf>
    <xf numFmtId="176" fontId="0" fillId="0" borderId="40" xfId="0" applyNumberFormat="1" applyFill="1" applyBorder="1" applyAlignment="1" quotePrefix="1">
      <alignment horizontal="center" vertical="center"/>
    </xf>
    <xf numFmtId="176" fontId="0" fillId="0" borderId="26" xfId="0" applyNumberForma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quotePrefix="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0" fillId="0" borderId="19" xfId="0" applyNumberFormat="1" applyFill="1" applyBorder="1" applyAlignment="1">
      <alignment horizontal="left" vertical="center"/>
    </xf>
    <xf numFmtId="0" fontId="0" fillId="0" borderId="13" xfId="0" applyNumberFormat="1" applyFill="1" applyBorder="1" applyAlignment="1">
      <alignment horizontal="left" vertical="center"/>
    </xf>
    <xf numFmtId="0" fontId="0" fillId="0" borderId="40" xfId="0" applyNumberFormat="1" applyFill="1" applyBorder="1" applyAlignment="1">
      <alignment horizontal="left" vertical="center"/>
    </xf>
    <xf numFmtId="0" fontId="0" fillId="0" borderId="41" xfId="0" applyNumberFormat="1" applyFill="1" applyBorder="1" applyAlignment="1">
      <alignment horizontal="left" vertical="center"/>
    </xf>
    <xf numFmtId="0" fontId="0" fillId="0" borderId="20" xfId="0" applyNumberFormat="1" applyFill="1" applyBorder="1" applyAlignment="1">
      <alignment horizontal="left" vertical="center"/>
    </xf>
    <xf numFmtId="0" fontId="0" fillId="0" borderId="43" xfId="0" applyNumberFormat="1" applyFill="1" applyBorder="1" applyAlignment="1">
      <alignment horizontal="left" vertical="center"/>
    </xf>
    <xf numFmtId="0" fontId="0" fillId="0" borderId="11" xfId="0" applyNumberFormat="1" applyFill="1" applyBorder="1" applyAlignment="1">
      <alignment horizontal="left" vertical="center"/>
    </xf>
    <xf numFmtId="0" fontId="0" fillId="0" borderId="44" xfId="0" applyFill="1" applyBorder="1" applyAlignment="1">
      <alignment horizontal="left" vertical="center" wrapText="1"/>
    </xf>
    <xf numFmtId="0" fontId="0" fillId="0" borderId="44" xfId="0" applyFont="1" applyFill="1" applyBorder="1" applyAlignment="1">
      <alignment horizontal="left" vertical="center"/>
    </xf>
    <xf numFmtId="176" fontId="0" fillId="0" borderId="24"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176" fontId="0" fillId="0" borderId="45" xfId="0" applyNumberFormat="1" applyFill="1" applyBorder="1" applyAlignment="1" quotePrefix="1">
      <alignment horizontal="center" vertical="center" wrapText="1"/>
    </xf>
    <xf numFmtId="176" fontId="0" fillId="0" borderId="46" xfId="0" applyNumberFormat="1" applyFill="1" applyBorder="1" applyAlignment="1">
      <alignment horizontal="center" vertical="center" wrapText="1"/>
    </xf>
    <xf numFmtId="176" fontId="0" fillId="0" borderId="47" xfId="0" applyNumberFormat="1" applyFill="1" applyBorder="1" applyAlignment="1" quotePrefix="1">
      <alignment horizontal="center" vertical="center" wrapText="1"/>
    </xf>
    <xf numFmtId="176" fontId="0" fillId="0" borderId="48"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0" borderId="28" xfId="0" applyNumberFormat="1" applyFont="1" applyFill="1" applyBorder="1" applyAlignment="1">
      <alignment horizontal="center" vertical="center" wrapText="1"/>
    </xf>
    <xf numFmtId="176" fontId="0" fillId="0" borderId="30" xfId="0" applyNumberFormat="1" applyFill="1" applyBorder="1" applyAlignment="1">
      <alignment horizontal="center" vertical="center" wrapText="1"/>
    </xf>
    <xf numFmtId="176" fontId="0" fillId="0" borderId="42"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0" borderId="13" xfId="0" applyNumberFormat="1" applyFill="1" applyBorder="1" applyAlignment="1" quotePrefix="1">
      <alignment horizontal="center" vertical="center" wrapText="1"/>
    </xf>
    <xf numFmtId="176" fontId="0" fillId="0" borderId="13" xfId="0" applyNumberFormat="1" applyFill="1" applyBorder="1" applyAlignment="1">
      <alignment horizontal="center" vertical="center" wrapText="1"/>
    </xf>
    <xf numFmtId="49" fontId="0" fillId="0" borderId="13" xfId="0" applyNumberFormat="1" applyFill="1" applyBorder="1" applyAlignment="1" quotePrefix="1">
      <alignment horizontal="center" vertical="center"/>
    </xf>
    <xf numFmtId="49" fontId="0" fillId="0" borderId="13" xfId="0" applyNumberFormat="1" applyFill="1" applyBorder="1" applyAlignment="1">
      <alignment horizontal="center" vertical="center"/>
    </xf>
    <xf numFmtId="176" fontId="0" fillId="0" borderId="13" xfId="0" applyNumberFormat="1" applyFill="1" applyBorder="1" applyAlignment="1" quotePrefix="1">
      <alignment horizontal="center" vertical="center"/>
    </xf>
    <xf numFmtId="176" fontId="0" fillId="0" borderId="13" xfId="0" applyNumberForma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176" fontId="0" fillId="0" borderId="13" xfId="0" applyNumberFormat="1" applyFont="1" applyFill="1" applyBorder="1" applyAlignment="1" quotePrefix="1">
      <alignment horizontal="center" vertical="center" wrapText="1"/>
    </xf>
    <xf numFmtId="176" fontId="0" fillId="0" borderId="13" xfId="0" applyNumberFormat="1" applyFont="1" applyFill="1" applyBorder="1" applyAlignment="1">
      <alignment horizontal="center" vertical="center" wrapText="1"/>
    </xf>
    <xf numFmtId="0" fontId="20" fillId="0" borderId="0" xfId="55" applyFont="1" applyFill="1" applyAlignment="1">
      <alignment horizontal="center" vertical="center"/>
      <protection/>
    </xf>
    <xf numFmtId="176" fontId="0" fillId="24" borderId="17" xfId="55" applyNumberFormat="1" applyFont="1" applyFill="1" applyBorder="1" applyAlignment="1" quotePrefix="1">
      <alignment horizontal="center" vertical="center"/>
      <protection/>
    </xf>
    <xf numFmtId="176" fontId="0" fillId="24" borderId="49" xfId="55" applyNumberFormat="1" applyFont="1" applyFill="1" applyBorder="1" applyAlignment="1">
      <alignment horizontal="center" vertical="center"/>
      <protection/>
    </xf>
    <xf numFmtId="176" fontId="0" fillId="24" borderId="49" xfId="55" applyNumberFormat="1" applyFont="1" applyFill="1" applyBorder="1" applyAlignment="1" quotePrefix="1">
      <alignment horizontal="center" vertical="center"/>
      <protection/>
    </xf>
    <xf numFmtId="176" fontId="0" fillId="24" borderId="50" xfId="55" applyNumberFormat="1" applyFont="1" applyFill="1" applyBorder="1" applyAlignment="1">
      <alignment horizontal="center" vertical="center"/>
      <protection/>
    </xf>
    <xf numFmtId="176" fontId="0" fillId="24" borderId="18" xfId="55" applyNumberFormat="1" applyFont="1" applyFill="1" applyBorder="1" applyAlignment="1">
      <alignment horizontal="center" vertical="center"/>
      <protection/>
    </xf>
    <xf numFmtId="0" fontId="7" fillId="0" borderId="0" xfId="55" applyFont="1" applyBorder="1" applyAlignment="1">
      <alignment horizontal="left" vertical="center" wrapText="1"/>
      <protection/>
    </xf>
    <xf numFmtId="0" fontId="7" fillId="0" borderId="0" xfId="55" applyFont="1" applyBorder="1" applyAlignment="1">
      <alignment horizontal="left" vertical="center"/>
      <protection/>
    </xf>
    <xf numFmtId="0" fontId="13" fillId="0" borderId="0" xfId="57" applyFont="1" applyFill="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19" xfId="57" applyFont="1" applyFill="1" applyBorder="1" applyAlignment="1">
      <alignment horizontal="center" vertical="center" wrapText="1"/>
      <protection/>
    </xf>
    <xf numFmtId="0" fontId="0" fillId="0" borderId="0" xfId="57" applyFont="1" applyFill="1" applyBorder="1" applyAlignment="1">
      <alignment horizontal="left" vertical="center" wrapText="1"/>
      <protection/>
    </xf>
    <xf numFmtId="0" fontId="0" fillId="0" borderId="0" xfId="57" applyFont="1" applyFill="1" applyBorder="1" applyAlignment="1">
      <alignment horizontal="left" vertical="center"/>
      <protection/>
    </xf>
    <xf numFmtId="0" fontId="17" fillId="0" borderId="0" xfId="57" applyFont="1" applyFill="1" applyAlignment="1">
      <alignment horizontal="center" vertical="center" wrapText="1"/>
      <protection/>
    </xf>
    <xf numFmtId="0" fontId="0" fillId="0" borderId="22" xfId="57" applyFont="1" applyFill="1" applyBorder="1" applyAlignment="1">
      <alignment horizontal="left" vertical="center" wrapText="1"/>
      <protection/>
    </xf>
    <xf numFmtId="0" fontId="0" fillId="0" borderId="20" xfId="57" applyFont="1" applyFill="1" applyBorder="1" applyAlignment="1">
      <alignment horizontal="center" vertical="center" wrapText="1"/>
      <protection/>
    </xf>
    <xf numFmtId="0" fontId="13" fillId="24" borderId="0" xfId="57" applyFont="1" applyFill="1" applyAlignment="1">
      <alignment horizontal="center" vertical="center" wrapText="1"/>
      <protection/>
    </xf>
    <xf numFmtId="0" fontId="0" fillId="0" borderId="17"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51"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44" xfId="57" applyFont="1" applyBorder="1" applyAlignment="1">
      <alignment horizontal="left" vertical="center" wrapText="1"/>
      <protection/>
    </xf>
    <xf numFmtId="0" fontId="0" fillId="0" borderId="44" xfId="57" applyFont="1" applyBorder="1" applyAlignment="1">
      <alignment horizontal="left" vertical="center"/>
      <protection/>
    </xf>
    <xf numFmtId="0" fontId="2" fillId="0" borderId="0" xfId="56" applyNumberFormat="1" applyFont="1" applyFill="1" applyAlignment="1" applyProtection="1">
      <alignment horizontal="center" vertical="center"/>
      <protection/>
    </xf>
    <xf numFmtId="0" fontId="7" fillId="0" borderId="0" xfId="56" applyNumberFormat="1" applyFont="1" applyFill="1" applyAlignment="1" applyProtection="1">
      <alignment horizontal="right" wrapText="1"/>
      <protection/>
    </xf>
    <xf numFmtId="0" fontId="4" fillId="0" borderId="0" xfId="56" applyNumberFormat="1" applyFont="1" applyFill="1" applyAlignment="1" applyProtection="1">
      <alignment horizontal="right" wrapText="1"/>
      <protection/>
    </xf>
    <xf numFmtId="0" fontId="6" fillId="0" borderId="0" xfId="56" applyFont="1" applyBorder="1" applyAlignment="1">
      <alignment horizontal="left" wrapText="1"/>
      <protection/>
    </xf>
    <xf numFmtId="0" fontId="1" fillId="0" borderId="0" xfId="0" applyFont="1" applyAlignment="1">
      <alignment horizontal="center"/>
    </xf>
    <xf numFmtId="0" fontId="0" fillId="0" borderId="10" xfId="0" applyBorder="1" applyAlignment="1">
      <alignment horizontal="left"/>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年度部门决算公开表格"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2" xfId="45"/>
    <cellStyle name="常规 3" xfId="46"/>
    <cellStyle name="常规 4" xfId="47"/>
    <cellStyle name="常规 5" xfId="48"/>
    <cellStyle name="常规 5 2" xfId="49"/>
    <cellStyle name="常规 5_×××2015年度部门决算公开表格" xfId="50"/>
    <cellStyle name="常规 6" xfId="51"/>
    <cellStyle name="常规 7" xfId="52"/>
    <cellStyle name="常规 8" xfId="53"/>
    <cellStyle name="常规 9" xfId="54"/>
    <cellStyle name="常规_2007年行政单位基层表样表" xfId="55"/>
    <cellStyle name="常规_2012年预算公开分析表（26个部门财政拨款三公经费）" xfId="56"/>
    <cellStyle name="常规_事业单位部门决算报表（讨论稿） 2" xfId="57"/>
    <cellStyle name="Hyperlink" xfId="58"/>
    <cellStyle name="好" xfId="59"/>
    <cellStyle name="好_×××2015年度部门决算公开表格" xfId="60"/>
    <cellStyle name="好_5.中央部门决算（草案)-1" xfId="61"/>
    <cellStyle name="好_出版署2010年度中央部门决算草案" xfId="62"/>
    <cellStyle name="好_全国友协2010年度中央部门决算（草案）" xfId="63"/>
    <cellStyle name="好_司法部2010年度中央部门决算（草案）报"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样式 1 2"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
  <sheetViews>
    <sheetView zoomScaleSheetLayoutView="100" workbookViewId="0" topLeftCell="A1">
      <selection activeCell="A17" sqref="A17"/>
    </sheetView>
  </sheetViews>
  <sheetFormatPr defaultColWidth="8.75390625" defaultRowHeight="14.25"/>
  <cols>
    <col min="1" max="1" width="50.625" style="98" customWidth="1"/>
    <col min="2" max="2" width="4.00390625" style="98" customWidth="1"/>
    <col min="3" max="3" width="15.625" style="98" customWidth="1"/>
    <col min="4" max="4" width="50.625" style="98" customWidth="1"/>
    <col min="5" max="5" width="4.625" style="98" customWidth="1"/>
    <col min="6" max="6" width="15.625" style="98" customWidth="1"/>
    <col min="7" max="8" width="9.00390625" style="99" bestFit="1" customWidth="1"/>
    <col min="9" max="32" width="9.00390625" style="98" bestFit="1" customWidth="1"/>
    <col min="33" max="16384" width="8.75390625" style="98" customWidth="1"/>
  </cols>
  <sheetData>
    <row r="1" spans="1:8" s="95" customFormat="1" ht="22.5">
      <c r="A1" s="100"/>
      <c r="G1" s="137"/>
      <c r="H1" s="137"/>
    </row>
    <row r="2" spans="1:8" s="96" customFormat="1" ht="25.5">
      <c r="A2" s="189" t="s">
        <v>0</v>
      </c>
      <c r="B2" s="189"/>
      <c r="C2" s="189"/>
      <c r="D2" s="189"/>
      <c r="E2" s="189"/>
      <c r="F2" s="189"/>
      <c r="G2" s="138"/>
      <c r="H2" s="138"/>
    </row>
    <row r="3" spans="1:6" ht="9.75" customHeight="1">
      <c r="A3" s="101"/>
      <c r="B3" s="102"/>
      <c r="C3" s="102"/>
      <c r="D3" s="102"/>
      <c r="E3" s="102"/>
      <c r="F3" s="59"/>
    </row>
    <row r="4" spans="1:6" ht="15" customHeight="1">
      <c r="A4" s="171" t="s">
        <v>1</v>
      </c>
      <c r="B4" s="102"/>
      <c r="C4" s="102"/>
      <c r="D4" s="102"/>
      <c r="E4" s="164"/>
      <c r="F4" s="172" t="s">
        <v>2</v>
      </c>
    </row>
    <row r="5" spans="1:8" s="97" customFormat="1" ht="21.75" customHeight="1">
      <c r="A5" s="190" t="s">
        <v>3</v>
      </c>
      <c r="B5" s="191"/>
      <c r="C5" s="191"/>
      <c r="D5" s="190" t="s">
        <v>4</v>
      </c>
      <c r="E5" s="192"/>
      <c r="F5" s="192"/>
      <c r="G5" s="139"/>
      <c r="H5" s="139"/>
    </row>
    <row r="6" spans="1:8" s="97" customFormat="1" ht="21.75" customHeight="1">
      <c r="A6" s="173" t="s">
        <v>5</v>
      </c>
      <c r="B6" s="174" t="s">
        <v>6</v>
      </c>
      <c r="C6" s="104" t="s">
        <v>7</v>
      </c>
      <c r="D6" s="173" t="s">
        <v>5</v>
      </c>
      <c r="E6" s="174" t="s">
        <v>6</v>
      </c>
      <c r="F6" s="104" t="s">
        <v>7</v>
      </c>
      <c r="G6" s="139"/>
      <c r="H6" s="139"/>
    </row>
    <row r="7" spans="1:8" s="97" customFormat="1" ht="21.75" customHeight="1">
      <c r="A7" s="173" t="s">
        <v>8</v>
      </c>
      <c r="B7" s="104"/>
      <c r="C7" s="173" t="s">
        <v>9</v>
      </c>
      <c r="D7" s="173" t="s">
        <v>8</v>
      </c>
      <c r="E7" s="104"/>
      <c r="F7" s="173" t="s">
        <v>10</v>
      </c>
      <c r="G7" s="139"/>
      <c r="H7" s="139"/>
    </row>
    <row r="8" spans="1:8" s="97" customFormat="1" ht="21.75" customHeight="1">
      <c r="A8" s="175" t="s">
        <v>11</v>
      </c>
      <c r="B8" s="176" t="s">
        <v>9</v>
      </c>
      <c r="C8" s="110">
        <v>3475.59</v>
      </c>
      <c r="D8" s="177" t="s">
        <v>12</v>
      </c>
      <c r="E8" s="165">
        <v>15</v>
      </c>
      <c r="F8" s="110">
        <v>2977.22</v>
      </c>
      <c r="G8" s="139"/>
      <c r="H8" s="139"/>
    </row>
    <row r="9" spans="1:8" s="97" customFormat="1" ht="21.75" customHeight="1">
      <c r="A9" s="111" t="s">
        <v>13</v>
      </c>
      <c r="B9" s="176" t="s">
        <v>10</v>
      </c>
      <c r="C9" s="110"/>
      <c r="D9" s="111" t="s">
        <v>14</v>
      </c>
      <c r="E9" s="165">
        <v>16</v>
      </c>
      <c r="F9" s="110">
        <v>73.62</v>
      </c>
      <c r="G9" s="139"/>
      <c r="H9" s="139"/>
    </row>
    <row r="10" spans="1:8" s="97" customFormat="1" ht="21.75" customHeight="1">
      <c r="A10" s="111" t="s">
        <v>15</v>
      </c>
      <c r="B10" s="176" t="s">
        <v>16</v>
      </c>
      <c r="C10" s="110"/>
      <c r="D10" s="111" t="s">
        <v>17</v>
      </c>
      <c r="E10" s="165">
        <v>17</v>
      </c>
      <c r="F10" s="110">
        <v>164.25</v>
      </c>
      <c r="G10" s="139"/>
      <c r="H10" s="139"/>
    </row>
    <row r="11" spans="1:8" s="97" customFormat="1" ht="21.75" customHeight="1">
      <c r="A11" s="111" t="s">
        <v>18</v>
      </c>
      <c r="B11" s="176" t="s">
        <v>19</v>
      </c>
      <c r="C11" s="110"/>
      <c r="D11" s="111" t="s">
        <v>20</v>
      </c>
      <c r="E11" s="165">
        <v>18</v>
      </c>
      <c r="F11" s="110">
        <v>212.11</v>
      </c>
      <c r="G11" s="139"/>
      <c r="H11" s="139"/>
    </row>
    <row r="12" spans="1:8" s="97" customFormat="1" ht="21.75" customHeight="1">
      <c r="A12" s="111" t="s">
        <v>21</v>
      </c>
      <c r="B12" s="176" t="s">
        <v>22</v>
      </c>
      <c r="C12" s="110"/>
      <c r="D12" s="111"/>
      <c r="E12" s="165">
        <v>19</v>
      </c>
      <c r="F12" s="110"/>
      <c r="G12" s="139"/>
      <c r="H12" s="139"/>
    </row>
    <row r="13" spans="1:8" s="97" customFormat="1" ht="21.75" customHeight="1">
      <c r="A13" s="111" t="s">
        <v>23</v>
      </c>
      <c r="B13" s="176" t="s">
        <v>24</v>
      </c>
      <c r="C13" s="110">
        <v>3.03</v>
      </c>
      <c r="D13" s="111"/>
      <c r="E13" s="165">
        <v>20</v>
      </c>
      <c r="F13" s="110"/>
      <c r="G13" s="139"/>
      <c r="H13" s="139"/>
    </row>
    <row r="14" spans="1:8" s="97" customFormat="1" ht="21.75" customHeight="1">
      <c r="A14" s="111"/>
      <c r="B14" s="176" t="s">
        <v>25</v>
      </c>
      <c r="C14" s="110"/>
      <c r="D14" s="111"/>
      <c r="E14" s="165">
        <v>21</v>
      </c>
      <c r="F14" s="110"/>
      <c r="G14" s="139"/>
      <c r="H14" s="139"/>
    </row>
    <row r="15" spans="1:8" s="97" customFormat="1" ht="21.75" customHeight="1">
      <c r="A15" s="116"/>
      <c r="B15" s="176" t="s">
        <v>26</v>
      </c>
      <c r="C15" s="116"/>
      <c r="D15" s="166"/>
      <c r="E15" s="165">
        <v>22</v>
      </c>
      <c r="F15" s="167"/>
      <c r="G15" s="139"/>
      <c r="H15" s="139"/>
    </row>
    <row r="16" spans="1:8" s="97" customFormat="1" ht="21.75" customHeight="1">
      <c r="A16" s="178" t="s">
        <v>27</v>
      </c>
      <c r="B16" s="176" t="s">
        <v>28</v>
      </c>
      <c r="C16" s="168">
        <f>C8+C13</f>
        <v>3478.6200000000003</v>
      </c>
      <c r="D16" s="178" t="s">
        <v>29</v>
      </c>
      <c r="E16" s="165">
        <v>23</v>
      </c>
      <c r="F16" s="169">
        <f>F8+F9+F10+F11</f>
        <v>3427.2</v>
      </c>
      <c r="G16" s="139"/>
      <c r="H16" s="139"/>
    </row>
    <row r="17" spans="1:8" s="97" customFormat="1" ht="21.75" customHeight="1">
      <c r="A17" s="116" t="s">
        <v>30</v>
      </c>
      <c r="B17" s="176" t="s">
        <v>31</v>
      </c>
      <c r="C17" s="110"/>
      <c r="D17" s="116" t="s">
        <v>32</v>
      </c>
      <c r="E17" s="165">
        <v>24</v>
      </c>
      <c r="F17" s="170"/>
      <c r="G17" s="139"/>
      <c r="H17" s="139"/>
    </row>
    <row r="18" spans="1:8" s="97" customFormat="1" ht="21.75" customHeight="1">
      <c r="A18" s="116" t="s">
        <v>33</v>
      </c>
      <c r="B18" s="176" t="s">
        <v>34</v>
      </c>
      <c r="C18" s="110">
        <v>222.21</v>
      </c>
      <c r="D18" s="116" t="s">
        <v>35</v>
      </c>
      <c r="E18" s="165">
        <v>25</v>
      </c>
      <c r="F18" s="170">
        <v>273.63</v>
      </c>
      <c r="G18" s="139"/>
      <c r="H18" s="139"/>
    </row>
    <row r="19" spans="1:8" s="97" customFormat="1" ht="21.75" customHeight="1">
      <c r="A19" s="116"/>
      <c r="B19" s="176" t="s">
        <v>36</v>
      </c>
      <c r="C19" s="110"/>
      <c r="D19" s="116"/>
      <c r="E19" s="165">
        <v>26</v>
      </c>
      <c r="F19" s="169"/>
      <c r="G19" s="139"/>
      <c r="H19" s="139"/>
    </row>
    <row r="20" spans="1:6" ht="21.75" customHeight="1">
      <c r="A20" s="116"/>
      <c r="B20" s="176" t="s">
        <v>37</v>
      </c>
      <c r="C20" s="168"/>
      <c r="D20" s="116"/>
      <c r="E20" s="165">
        <v>27</v>
      </c>
      <c r="F20" s="169"/>
    </row>
    <row r="21" spans="1:6" ht="29.25" customHeight="1">
      <c r="A21" s="179" t="s">
        <v>38</v>
      </c>
      <c r="B21" s="176" t="s">
        <v>39</v>
      </c>
      <c r="C21" s="168">
        <f>C16+C18</f>
        <v>3700.8300000000004</v>
      </c>
      <c r="D21" s="179" t="s">
        <v>38</v>
      </c>
      <c r="E21" s="165">
        <v>28</v>
      </c>
      <c r="F21" s="168">
        <f>F16+F18</f>
        <v>3700.83</v>
      </c>
    </row>
    <row r="22" spans="1:4" ht="14.25">
      <c r="A22" s="135" t="s">
        <v>40</v>
      </c>
      <c r="D22" s="136"/>
    </row>
  </sheetData>
  <sheetProtection/>
  <mergeCells count="3">
    <mergeCell ref="A2:F2"/>
    <mergeCell ref="A5:C5"/>
    <mergeCell ref="D5:F5"/>
  </mergeCells>
  <printOptions horizontalCentered="1"/>
  <pageMargins left="0.16" right="0.35" top="0.98" bottom="0.7900000000000001" header="0.51" footer="0.2"/>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E12"/>
  <sheetViews>
    <sheetView workbookViewId="0" topLeftCell="A1">
      <selection activeCell="D13" sqref="D13"/>
    </sheetView>
  </sheetViews>
  <sheetFormatPr defaultColWidth="9.00390625" defaultRowHeight="14.25"/>
  <cols>
    <col min="1" max="1" width="27.375" style="0" customWidth="1"/>
    <col min="2" max="2" width="22.00390625" style="0" bestFit="1" customWidth="1"/>
    <col min="3" max="3" width="8.625" style="0" customWidth="1"/>
    <col min="4" max="4" width="55.25390625" style="0" customWidth="1"/>
    <col min="5" max="5" width="17.125" style="0" customWidth="1"/>
  </cols>
  <sheetData>
    <row r="1" spans="1:5" ht="25.5">
      <c r="A1" s="286" t="s">
        <v>153</v>
      </c>
      <c r="B1" s="286"/>
      <c r="C1" s="286"/>
      <c r="D1" s="286"/>
      <c r="E1" s="286"/>
    </row>
    <row r="2" spans="1:5" ht="14.25">
      <c r="A2" s="287" t="s">
        <v>154</v>
      </c>
      <c r="B2" s="287"/>
      <c r="C2" s="2"/>
      <c r="D2" s="2"/>
      <c r="E2" s="3" t="s">
        <v>2</v>
      </c>
    </row>
    <row r="3" spans="1:5" ht="14.25">
      <c r="A3" s="4" t="s">
        <v>155</v>
      </c>
      <c r="B3" s="5" t="s">
        <v>156</v>
      </c>
      <c r="C3" s="4" t="s">
        <v>72</v>
      </c>
      <c r="D3" s="4" t="s">
        <v>157</v>
      </c>
      <c r="E3" s="6" t="s">
        <v>158</v>
      </c>
    </row>
    <row r="4" spans="1:5" ht="14.25">
      <c r="A4" s="7" t="s">
        <v>159</v>
      </c>
      <c r="B4" s="8" t="s">
        <v>160</v>
      </c>
      <c r="C4" s="9">
        <v>2500</v>
      </c>
      <c r="D4" s="10"/>
      <c r="E4" s="11"/>
    </row>
    <row r="5" spans="1:5" s="1" customFormat="1" ht="57">
      <c r="A5" s="12">
        <v>1</v>
      </c>
      <c r="B5" s="12" t="s">
        <v>161</v>
      </c>
      <c r="C5" s="13">
        <v>2500</v>
      </c>
      <c r="D5" s="14" t="s">
        <v>162</v>
      </c>
      <c r="E5" s="15"/>
    </row>
    <row r="6" spans="1:5" ht="19.5" customHeight="1">
      <c r="A6" s="7"/>
      <c r="B6" s="8"/>
      <c r="C6" s="10"/>
      <c r="D6" s="10"/>
      <c r="E6" s="11"/>
    </row>
    <row r="7" spans="1:5" ht="19.5" customHeight="1">
      <c r="A7" s="16"/>
      <c r="B7" s="10"/>
      <c r="C7" s="10"/>
      <c r="D7" s="10"/>
      <c r="E7" s="11"/>
    </row>
    <row r="8" spans="1:5" ht="19.5" customHeight="1">
      <c r="A8" s="16"/>
      <c r="B8" s="10"/>
      <c r="C8" s="10"/>
      <c r="D8" s="10"/>
      <c r="E8" s="11"/>
    </row>
    <row r="9" spans="1:5" ht="19.5" customHeight="1">
      <c r="A9" s="16"/>
      <c r="B9" s="10"/>
      <c r="C9" s="10"/>
      <c r="D9" s="10"/>
      <c r="E9" s="11"/>
    </row>
    <row r="10" spans="1:5" ht="19.5" customHeight="1">
      <c r="A10" s="16"/>
      <c r="B10" s="10"/>
      <c r="C10" s="10"/>
      <c r="D10" s="10"/>
      <c r="E10" s="11"/>
    </row>
    <row r="11" spans="1:5" ht="19.5" customHeight="1">
      <c r="A11" s="16"/>
      <c r="B11" s="10"/>
      <c r="C11" s="10"/>
      <c r="D11" s="10"/>
      <c r="E11" s="11"/>
    </row>
    <row r="12" spans="1:5" ht="19.5" customHeight="1">
      <c r="A12" s="17"/>
      <c r="B12" s="18"/>
      <c r="C12" s="18"/>
      <c r="D12" s="18"/>
      <c r="E12" s="19"/>
    </row>
  </sheetData>
  <sheetProtection/>
  <mergeCells count="2">
    <mergeCell ref="A1:E1"/>
    <mergeCell ref="A2:B2"/>
  </mergeCells>
  <printOptions/>
  <pageMargins left="0.37" right="0.41" top="0.75" bottom="0.75" header="0.3" footer="0.3"/>
  <pageSetup horizontalDpi="180" verticalDpi="180" orientation="landscape" paperSize="9"/>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13">
      <selection activeCell="E18" sqref="D18:E18"/>
    </sheetView>
  </sheetViews>
  <sheetFormatPr defaultColWidth="8.75390625" defaultRowHeight="14.25"/>
  <cols>
    <col min="1" max="1" width="6.375" style="143" bestFit="1" customWidth="1"/>
    <col min="2" max="2" width="3.50390625" style="143" customWidth="1"/>
    <col min="3" max="3" width="32.375" style="143" customWidth="1"/>
    <col min="4" max="5" width="13.625" style="143" customWidth="1"/>
    <col min="6" max="6" width="11.75390625" style="143" customWidth="1"/>
    <col min="7" max="7" width="10.25390625" style="143" customWidth="1"/>
    <col min="8" max="8" width="11.25390625" style="143" customWidth="1"/>
    <col min="9" max="10" width="13.625" style="143" customWidth="1"/>
    <col min="11" max="32" width="9.00390625" style="143" bestFit="1" customWidth="1"/>
    <col min="33" max="16384" width="8.75390625" style="143" customWidth="1"/>
  </cols>
  <sheetData>
    <row r="1" spans="1:10" s="140" customFormat="1" ht="22.5">
      <c r="A1" s="193" t="s">
        <v>41</v>
      </c>
      <c r="B1" s="193"/>
      <c r="C1" s="193"/>
      <c r="D1" s="193"/>
      <c r="E1" s="193"/>
      <c r="F1" s="193"/>
      <c r="G1" s="193"/>
      <c r="H1" s="193"/>
      <c r="I1" s="193"/>
      <c r="J1" s="193"/>
    </row>
    <row r="2" spans="1:10" ht="14.25">
      <c r="A2" s="144"/>
      <c r="J2" s="157"/>
    </row>
    <row r="3" spans="1:10" ht="14.25">
      <c r="A3" s="152" t="s">
        <v>1</v>
      </c>
      <c r="F3" s="145"/>
      <c r="J3" s="158" t="s">
        <v>2</v>
      </c>
    </row>
    <row r="4" spans="1:11" s="141" customFormat="1" ht="22.5" customHeight="1">
      <c r="A4" s="194" t="s">
        <v>5</v>
      </c>
      <c r="B4" s="195"/>
      <c r="C4" s="196"/>
      <c r="D4" s="214" t="s">
        <v>27</v>
      </c>
      <c r="E4" s="214" t="s">
        <v>42</v>
      </c>
      <c r="F4" s="214" t="s">
        <v>43</v>
      </c>
      <c r="G4" s="214" t="s">
        <v>44</v>
      </c>
      <c r="H4" s="214" t="s">
        <v>45</v>
      </c>
      <c r="I4" s="214" t="s">
        <v>46</v>
      </c>
      <c r="J4" s="216" t="s">
        <v>47</v>
      </c>
      <c r="K4" s="159"/>
    </row>
    <row r="5" spans="1:11" s="141" customFormat="1" ht="22.5" customHeight="1">
      <c r="A5" s="219" t="s">
        <v>48</v>
      </c>
      <c r="B5" s="220"/>
      <c r="C5" s="212" t="s">
        <v>49</v>
      </c>
      <c r="D5" s="215"/>
      <c r="E5" s="215"/>
      <c r="F5" s="215"/>
      <c r="G5" s="215"/>
      <c r="H5" s="215"/>
      <c r="I5" s="215"/>
      <c r="J5" s="217"/>
      <c r="K5" s="159"/>
    </row>
    <row r="6" spans="1:11" s="141" customFormat="1" ht="22.5" customHeight="1">
      <c r="A6" s="221"/>
      <c r="B6" s="222"/>
      <c r="C6" s="213"/>
      <c r="D6" s="213"/>
      <c r="E6" s="213"/>
      <c r="F6" s="213"/>
      <c r="G6" s="213"/>
      <c r="H6" s="213"/>
      <c r="I6" s="213"/>
      <c r="J6" s="218"/>
      <c r="K6" s="159"/>
    </row>
    <row r="7" spans="1:11" ht="22.5" customHeight="1">
      <c r="A7" s="197" t="s">
        <v>50</v>
      </c>
      <c r="B7" s="198"/>
      <c r="C7" s="199"/>
      <c r="D7" s="180" t="s">
        <v>9</v>
      </c>
      <c r="E7" s="180" t="s">
        <v>10</v>
      </c>
      <c r="F7" s="180" t="s">
        <v>16</v>
      </c>
      <c r="G7" s="180" t="s">
        <v>19</v>
      </c>
      <c r="H7" s="180" t="s">
        <v>22</v>
      </c>
      <c r="I7" s="180" t="s">
        <v>24</v>
      </c>
      <c r="J7" s="160" t="s">
        <v>25</v>
      </c>
      <c r="K7" s="144"/>
    </row>
    <row r="8" spans="1:11" ht="22.5" customHeight="1">
      <c r="A8" s="200" t="s">
        <v>38</v>
      </c>
      <c r="B8" s="201"/>
      <c r="C8" s="202"/>
      <c r="D8" s="148">
        <f>SUM(D9:D20)</f>
        <v>3478.6200000000003</v>
      </c>
      <c r="E8" s="148">
        <f>SUM(E9:E20)</f>
        <v>3475.59</v>
      </c>
      <c r="F8" s="148"/>
      <c r="G8" s="148"/>
      <c r="H8" s="148"/>
      <c r="I8" s="148"/>
      <c r="J8" s="90">
        <f>SUM(J9:J17)</f>
        <v>3.03</v>
      </c>
      <c r="K8" s="144"/>
    </row>
    <row r="9" spans="1:11" ht="22.5" customHeight="1">
      <c r="A9" s="203">
        <v>2010601</v>
      </c>
      <c r="B9" s="204"/>
      <c r="C9" s="82" t="s">
        <v>51</v>
      </c>
      <c r="D9" s="148">
        <v>807.97</v>
      </c>
      <c r="E9" s="148">
        <v>807.97</v>
      </c>
      <c r="F9" s="148"/>
      <c r="G9" s="148"/>
      <c r="H9" s="148"/>
      <c r="I9" s="148"/>
      <c r="J9" s="161"/>
      <c r="K9" s="144"/>
    </row>
    <row r="10" spans="1:11" ht="22.5" customHeight="1">
      <c r="A10" s="203">
        <v>2010602</v>
      </c>
      <c r="B10" s="204"/>
      <c r="C10" s="82" t="s">
        <v>52</v>
      </c>
      <c r="D10" s="148">
        <v>1912.51</v>
      </c>
      <c r="E10" s="148">
        <v>1909.48</v>
      </c>
      <c r="F10" s="148"/>
      <c r="G10" s="148"/>
      <c r="H10" s="148"/>
      <c r="I10" s="148"/>
      <c r="J10" s="90">
        <v>3.03</v>
      </c>
      <c r="K10" s="144"/>
    </row>
    <row r="11" spans="1:11" ht="22.5" customHeight="1">
      <c r="A11" s="205">
        <v>2010650</v>
      </c>
      <c r="B11" s="206"/>
      <c r="C11" s="82" t="s">
        <v>53</v>
      </c>
      <c r="D11" s="148">
        <v>44</v>
      </c>
      <c r="E11" s="148">
        <v>44</v>
      </c>
      <c r="F11" s="148"/>
      <c r="G11" s="148"/>
      <c r="H11" s="148"/>
      <c r="I11" s="148"/>
      <c r="J11" s="161"/>
      <c r="K11" s="144"/>
    </row>
    <row r="12" spans="1:11" ht="22.5" customHeight="1">
      <c r="A12" s="203">
        <v>2010699</v>
      </c>
      <c r="B12" s="204"/>
      <c r="C12" s="82" t="s">
        <v>54</v>
      </c>
      <c r="D12" s="148">
        <v>61.05</v>
      </c>
      <c r="E12" s="148">
        <v>61.05</v>
      </c>
      <c r="F12" s="148"/>
      <c r="G12" s="148"/>
      <c r="H12" s="148"/>
      <c r="I12" s="148"/>
      <c r="J12" s="161"/>
      <c r="K12" s="144"/>
    </row>
    <row r="13" spans="1:11" ht="22.5" customHeight="1">
      <c r="A13" s="203">
        <v>2019999</v>
      </c>
      <c r="B13" s="204"/>
      <c r="C13" s="91" t="s">
        <v>55</v>
      </c>
      <c r="D13" s="153">
        <v>198</v>
      </c>
      <c r="E13" s="153">
        <v>198</v>
      </c>
      <c r="F13" s="153"/>
      <c r="G13" s="153"/>
      <c r="H13" s="153"/>
      <c r="I13" s="153"/>
      <c r="J13" s="162"/>
      <c r="K13" s="144"/>
    </row>
    <row r="14" spans="1:11" ht="22.5" customHeight="1">
      <c r="A14" s="205">
        <v>2041107</v>
      </c>
      <c r="B14" s="206"/>
      <c r="C14" s="91" t="s">
        <v>56</v>
      </c>
      <c r="D14" s="153">
        <v>73.62</v>
      </c>
      <c r="E14" s="153">
        <v>73.62</v>
      </c>
      <c r="F14" s="153"/>
      <c r="G14" s="153"/>
      <c r="H14" s="153"/>
      <c r="I14" s="153"/>
      <c r="J14" s="162"/>
      <c r="K14" s="144"/>
    </row>
    <row r="15" spans="1:11" ht="22.5" customHeight="1">
      <c r="A15" s="203">
        <v>2080502</v>
      </c>
      <c r="B15" s="204"/>
      <c r="C15" s="91" t="s">
        <v>57</v>
      </c>
      <c r="D15" s="153">
        <v>23.46</v>
      </c>
      <c r="E15" s="153">
        <v>23.46</v>
      </c>
      <c r="F15" s="153"/>
      <c r="G15" s="153"/>
      <c r="H15" s="153"/>
      <c r="I15" s="153"/>
      <c r="J15" s="162"/>
      <c r="K15" s="144"/>
    </row>
    <row r="16" spans="1:11" ht="22.5" customHeight="1">
      <c r="A16" s="204">
        <v>2080505</v>
      </c>
      <c r="B16" s="204"/>
      <c r="C16" s="82" t="s">
        <v>58</v>
      </c>
      <c r="D16" s="148">
        <v>134.48</v>
      </c>
      <c r="E16" s="148">
        <v>134.48</v>
      </c>
      <c r="F16" s="148"/>
      <c r="G16" s="148"/>
      <c r="H16" s="148"/>
      <c r="I16" s="148"/>
      <c r="J16" s="161"/>
      <c r="K16" s="144"/>
    </row>
    <row r="17" spans="1:11" ht="22.5" customHeight="1">
      <c r="A17" s="204">
        <v>2080801</v>
      </c>
      <c r="B17" s="204"/>
      <c r="C17" s="82" t="s">
        <v>59</v>
      </c>
      <c r="D17" s="148">
        <v>6.3</v>
      </c>
      <c r="E17" s="148">
        <v>6.3</v>
      </c>
      <c r="F17" s="148"/>
      <c r="G17" s="148"/>
      <c r="H17" s="148"/>
      <c r="I17" s="148"/>
      <c r="J17" s="161"/>
      <c r="K17" s="144"/>
    </row>
    <row r="18" spans="1:11" ht="22.5" customHeight="1">
      <c r="A18" s="204">
        <v>2210201</v>
      </c>
      <c r="B18" s="204"/>
      <c r="C18" s="82" t="s">
        <v>60</v>
      </c>
      <c r="D18" s="148">
        <v>123.29</v>
      </c>
      <c r="E18" s="148">
        <v>123.29</v>
      </c>
      <c r="F18" s="148"/>
      <c r="G18" s="148"/>
      <c r="H18" s="148"/>
      <c r="I18" s="148"/>
      <c r="J18" s="161"/>
      <c r="K18" s="144"/>
    </row>
    <row r="19" spans="1:11" ht="22.5" customHeight="1">
      <c r="A19" s="204">
        <v>2210302</v>
      </c>
      <c r="B19" s="204"/>
      <c r="C19" s="82" t="s">
        <v>61</v>
      </c>
      <c r="D19" s="148">
        <v>92.94</v>
      </c>
      <c r="E19" s="148">
        <v>92.94</v>
      </c>
      <c r="F19" s="148"/>
      <c r="G19" s="148"/>
      <c r="H19" s="148"/>
      <c r="I19" s="148"/>
      <c r="J19" s="161"/>
      <c r="K19" s="144"/>
    </row>
    <row r="20" spans="1:11" ht="22.5" customHeight="1">
      <c r="A20" s="207">
        <v>2299901</v>
      </c>
      <c r="B20" s="206"/>
      <c r="C20" s="82" t="s">
        <v>62</v>
      </c>
      <c r="D20" s="148">
        <v>1</v>
      </c>
      <c r="E20" s="148">
        <v>1</v>
      </c>
      <c r="F20" s="148"/>
      <c r="G20" s="148"/>
      <c r="H20" s="148"/>
      <c r="I20" s="148"/>
      <c r="J20" s="161"/>
      <c r="K20" s="144"/>
    </row>
    <row r="21" spans="1:11" ht="22.5" customHeight="1">
      <c r="A21" s="204"/>
      <c r="B21" s="204"/>
      <c r="C21" s="82"/>
      <c r="D21" s="148"/>
      <c r="E21" s="148"/>
      <c r="F21" s="148"/>
      <c r="G21" s="148"/>
      <c r="H21" s="148"/>
      <c r="I21" s="148"/>
      <c r="J21" s="161"/>
      <c r="K21" s="144"/>
    </row>
    <row r="22" spans="1:11" ht="22.5" customHeight="1">
      <c r="A22" s="208"/>
      <c r="B22" s="209"/>
      <c r="C22" s="154"/>
      <c r="D22" s="155"/>
      <c r="E22" s="155"/>
      <c r="F22" s="155"/>
      <c r="G22" s="155"/>
      <c r="H22" s="155"/>
      <c r="I22" s="155"/>
      <c r="J22" s="163"/>
      <c r="K22" s="144"/>
    </row>
    <row r="23" spans="1:10" ht="30.75" customHeight="1">
      <c r="A23" s="210" t="s">
        <v>63</v>
      </c>
      <c r="B23" s="211"/>
      <c r="C23" s="211"/>
      <c r="D23" s="211"/>
      <c r="E23" s="211"/>
      <c r="F23" s="211"/>
      <c r="G23" s="211"/>
      <c r="H23" s="211"/>
      <c r="I23" s="211"/>
      <c r="J23" s="211"/>
    </row>
    <row r="24" ht="14.25">
      <c r="A24" s="156"/>
    </row>
    <row r="25" ht="14.25">
      <c r="A25" s="156"/>
    </row>
  </sheetData>
  <sheetProtection/>
  <mergeCells count="28">
    <mergeCell ref="A21:B21"/>
    <mergeCell ref="A22:B22"/>
    <mergeCell ref="A23:J23"/>
    <mergeCell ref="C5:C6"/>
    <mergeCell ref="D4:D6"/>
    <mergeCell ref="E4:E6"/>
    <mergeCell ref="F4:F6"/>
    <mergeCell ref="G4:G6"/>
    <mergeCell ref="H4:H6"/>
    <mergeCell ref="I4:I6"/>
    <mergeCell ref="A17:B17"/>
    <mergeCell ref="A18:B18"/>
    <mergeCell ref="A19:B19"/>
    <mergeCell ref="A20:B20"/>
    <mergeCell ref="A13:B13"/>
    <mergeCell ref="A14:B14"/>
    <mergeCell ref="A15:B15"/>
    <mergeCell ref="A16:B16"/>
    <mergeCell ref="A9:B9"/>
    <mergeCell ref="A10:B10"/>
    <mergeCell ref="A11:B11"/>
    <mergeCell ref="A12:B12"/>
    <mergeCell ref="A1:J1"/>
    <mergeCell ref="A4:C4"/>
    <mergeCell ref="A7:C7"/>
    <mergeCell ref="A8:C8"/>
    <mergeCell ref="J4:J6"/>
    <mergeCell ref="A5:B6"/>
  </mergeCells>
  <printOptions horizontalCentered="1"/>
  <pageMargins left="0.26" right="0.35" top="0.63" bottom="0.34"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23"/>
  <sheetViews>
    <sheetView workbookViewId="0" topLeftCell="A1">
      <selection activeCell="D14" sqref="D14"/>
    </sheetView>
  </sheetViews>
  <sheetFormatPr defaultColWidth="8.75390625" defaultRowHeight="14.25"/>
  <cols>
    <col min="1" max="2" width="6.75390625" style="143" customWidth="1"/>
    <col min="3" max="3" width="32.75390625" style="143" customWidth="1"/>
    <col min="4" max="4" width="14.375" style="143" customWidth="1"/>
    <col min="5" max="6" width="14.625" style="143" customWidth="1"/>
    <col min="7" max="7" width="10.125" style="143" customWidth="1"/>
    <col min="8" max="8" width="10.25390625" style="143" customWidth="1"/>
    <col min="9" max="9" width="11.125" style="143" customWidth="1"/>
    <col min="10" max="29" width="9.00390625" style="143" bestFit="1" customWidth="1"/>
    <col min="30" max="16384" width="8.75390625" style="143" customWidth="1"/>
  </cols>
  <sheetData>
    <row r="1" spans="1:9" s="140" customFormat="1" ht="22.5">
      <c r="A1" s="193" t="s">
        <v>64</v>
      </c>
      <c r="B1" s="193"/>
      <c r="C1" s="193"/>
      <c r="D1" s="193"/>
      <c r="E1" s="193"/>
      <c r="F1" s="193"/>
      <c r="G1" s="193"/>
      <c r="H1" s="193"/>
      <c r="I1" s="193"/>
    </row>
    <row r="2" spans="1:9" ht="14.25">
      <c r="A2" s="144"/>
      <c r="I2" s="71"/>
    </row>
    <row r="3" spans="1:9" ht="14.25">
      <c r="A3" s="79" t="s">
        <v>1</v>
      </c>
      <c r="F3" s="145"/>
      <c r="H3" s="146"/>
      <c r="I3" s="151" t="s">
        <v>2</v>
      </c>
    </row>
    <row r="4" spans="1:9" s="141" customFormat="1" ht="22.5" customHeight="1">
      <c r="A4" s="223" t="s">
        <v>5</v>
      </c>
      <c r="B4" s="224"/>
      <c r="C4" s="224"/>
      <c r="D4" s="223" t="s">
        <v>29</v>
      </c>
      <c r="E4" s="223" t="s">
        <v>65</v>
      </c>
      <c r="F4" s="231" t="s">
        <v>66</v>
      </c>
      <c r="G4" s="231" t="s">
        <v>67</v>
      </c>
      <c r="H4" s="232" t="s">
        <v>68</v>
      </c>
      <c r="I4" s="231" t="s">
        <v>69</v>
      </c>
    </row>
    <row r="5" spans="1:9" s="141" customFormat="1" ht="22.5" customHeight="1">
      <c r="A5" s="232" t="s">
        <v>48</v>
      </c>
      <c r="B5" s="224"/>
      <c r="C5" s="223" t="s">
        <v>49</v>
      </c>
      <c r="D5" s="224"/>
      <c r="E5" s="224"/>
      <c r="F5" s="232"/>
      <c r="G5" s="232"/>
      <c r="H5" s="232"/>
      <c r="I5" s="232"/>
    </row>
    <row r="6" spans="1:9" s="141" customFormat="1" ht="22.5" customHeight="1">
      <c r="A6" s="224"/>
      <c r="B6" s="224"/>
      <c r="C6" s="224"/>
      <c r="D6" s="224"/>
      <c r="E6" s="224"/>
      <c r="F6" s="232"/>
      <c r="G6" s="232"/>
      <c r="H6" s="232"/>
      <c r="I6" s="232"/>
    </row>
    <row r="7" spans="1:9" s="142" customFormat="1" ht="22.5" customHeight="1">
      <c r="A7" s="225" t="s">
        <v>50</v>
      </c>
      <c r="B7" s="226"/>
      <c r="C7" s="226"/>
      <c r="D7" s="181" t="s">
        <v>9</v>
      </c>
      <c r="E7" s="181" t="s">
        <v>10</v>
      </c>
      <c r="F7" s="181" t="s">
        <v>16</v>
      </c>
      <c r="G7" s="147" t="s">
        <v>19</v>
      </c>
      <c r="H7" s="147" t="s">
        <v>22</v>
      </c>
      <c r="I7" s="147" t="s">
        <v>24</v>
      </c>
    </row>
    <row r="8" spans="1:9" ht="22.5" customHeight="1">
      <c r="A8" s="227" t="s">
        <v>38</v>
      </c>
      <c r="B8" s="228"/>
      <c r="C8" s="228"/>
      <c r="D8" s="148">
        <f>E8+F8</f>
        <v>3427.2</v>
      </c>
      <c r="E8" s="148">
        <f>SUM(E9:E19)</f>
        <v>1653.0700000000002</v>
      </c>
      <c r="F8" s="148">
        <f>SUM(F9:F19)</f>
        <v>1774.1299999999999</v>
      </c>
      <c r="G8" s="148"/>
      <c r="H8" s="148"/>
      <c r="I8" s="148"/>
    </row>
    <row r="9" spans="1:9" ht="22.5" customHeight="1">
      <c r="A9" s="204">
        <v>2010601</v>
      </c>
      <c r="B9" s="204"/>
      <c r="C9" s="82" t="s">
        <v>51</v>
      </c>
      <c r="D9" s="148">
        <v>0</v>
      </c>
      <c r="E9" s="148">
        <v>802.4</v>
      </c>
      <c r="F9" s="148">
        <v>0</v>
      </c>
      <c r="G9" s="148"/>
      <c r="H9" s="148"/>
      <c r="I9" s="148"/>
    </row>
    <row r="10" spans="1:9" ht="22.5" customHeight="1">
      <c r="A10" s="204">
        <v>2010602</v>
      </c>
      <c r="B10" s="204"/>
      <c r="C10" s="82" t="s">
        <v>52</v>
      </c>
      <c r="D10" s="148">
        <v>0</v>
      </c>
      <c r="E10" s="148">
        <v>238.6</v>
      </c>
      <c r="F10" s="148">
        <v>1633.43</v>
      </c>
      <c r="G10" s="148"/>
      <c r="H10" s="148"/>
      <c r="I10" s="148"/>
    </row>
    <row r="11" spans="1:9" ht="22.5" customHeight="1">
      <c r="A11" s="207">
        <v>2010650</v>
      </c>
      <c r="B11" s="206"/>
      <c r="C11" s="82" t="s">
        <v>53</v>
      </c>
      <c r="D11" s="148">
        <v>0</v>
      </c>
      <c r="E11" s="148">
        <v>44</v>
      </c>
      <c r="F11" s="148">
        <v>0</v>
      </c>
      <c r="G11" s="148"/>
      <c r="H11" s="148"/>
      <c r="I11" s="148"/>
    </row>
    <row r="12" spans="1:9" ht="22.5" customHeight="1">
      <c r="A12" s="204">
        <v>2010699</v>
      </c>
      <c r="B12" s="204"/>
      <c r="C12" s="82" t="s">
        <v>54</v>
      </c>
      <c r="D12" s="148">
        <v>0</v>
      </c>
      <c r="E12" s="148">
        <v>0</v>
      </c>
      <c r="F12" s="148">
        <v>60.78</v>
      </c>
      <c r="G12" s="148"/>
      <c r="H12" s="148"/>
      <c r="I12" s="148"/>
    </row>
    <row r="13" spans="1:9" ht="22.5" customHeight="1">
      <c r="A13" s="204">
        <v>2019999</v>
      </c>
      <c r="B13" s="204"/>
      <c r="C13" s="82" t="s">
        <v>55</v>
      </c>
      <c r="D13" s="148">
        <f>SUM(E13:I13)</f>
        <v>198</v>
      </c>
      <c r="E13" s="148">
        <v>198</v>
      </c>
      <c r="F13" s="148">
        <v>0</v>
      </c>
      <c r="G13" s="148"/>
      <c r="H13" s="148"/>
      <c r="I13" s="148"/>
    </row>
    <row r="14" spans="1:9" ht="22.5" customHeight="1">
      <c r="A14" s="207">
        <v>2041107</v>
      </c>
      <c r="B14" s="206"/>
      <c r="C14" s="82" t="s">
        <v>56</v>
      </c>
      <c r="D14" s="148">
        <v>0</v>
      </c>
      <c r="E14" s="148">
        <v>0</v>
      </c>
      <c r="F14" s="148">
        <v>73.62</v>
      </c>
      <c r="G14" s="148"/>
      <c r="H14" s="148"/>
      <c r="I14" s="148"/>
    </row>
    <row r="15" spans="1:9" ht="22.5" customHeight="1">
      <c r="A15" s="204">
        <v>2080502</v>
      </c>
      <c r="B15" s="204"/>
      <c r="C15" s="82" t="s">
        <v>57</v>
      </c>
      <c r="D15" s="148">
        <f>SUM(E15:I15)</f>
        <v>23.46</v>
      </c>
      <c r="E15" s="148">
        <v>23.46</v>
      </c>
      <c r="F15" s="148">
        <v>0</v>
      </c>
      <c r="G15" s="148"/>
      <c r="H15" s="148"/>
      <c r="I15" s="148"/>
    </row>
    <row r="16" spans="1:9" ht="22.5" customHeight="1">
      <c r="A16" s="204">
        <v>2080505</v>
      </c>
      <c r="B16" s="204"/>
      <c r="C16" s="82" t="s">
        <v>58</v>
      </c>
      <c r="D16" s="148">
        <v>0</v>
      </c>
      <c r="E16" s="148">
        <v>134.49</v>
      </c>
      <c r="F16" s="148">
        <v>0</v>
      </c>
      <c r="G16" s="148"/>
      <c r="H16" s="148"/>
      <c r="I16" s="148"/>
    </row>
    <row r="17" spans="1:9" ht="22.5" customHeight="1">
      <c r="A17" s="204">
        <v>2080801</v>
      </c>
      <c r="B17" s="204"/>
      <c r="C17" s="82" t="s">
        <v>59</v>
      </c>
      <c r="D17" s="148">
        <v>0</v>
      </c>
      <c r="E17" s="148">
        <v>0</v>
      </c>
      <c r="F17" s="148">
        <v>6.3</v>
      </c>
      <c r="G17" s="148"/>
      <c r="H17" s="148"/>
      <c r="I17" s="148"/>
    </row>
    <row r="18" spans="1:9" ht="22.5" customHeight="1">
      <c r="A18" s="204">
        <v>2210201</v>
      </c>
      <c r="B18" s="204"/>
      <c r="C18" s="82" t="s">
        <v>60</v>
      </c>
      <c r="D18" s="148">
        <v>0</v>
      </c>
      <c r="E18" s="148">
        <v>122.45</v>
      </c>
      <c r="F18" s="148">
        <v>0</v>
      </c>
      <c r="G18" s="148"/>
      <c r="H18" s="148"/>
      <c r="I18" s="148"/>
    </row>
    <row r="19" spans="1:9" ht="22.5" customHeight="1">
      <c r="A19" s="204">
        <v>2210302</v>
      </c>
      <c r="B19" s="204"/>
      <c r="C19" s="82" t="s">
        <v>61</v>
      </c>
      <c r="D19" s="148">
        <v>0</v>
      </c>
      <c r="E19" s="148">
        <v>89.67</v>
      </c>
      <c r="F19" s="148">
        <v>0</v>
      </c>
      <c r="G19" s="148"/>
      <c r="H19" s="148"/>
      <c r="I19" s="148"/>
    </row>
    <row r="20" spans="1:9" ht="31.5" customHeight="1">
      <c r="A20" s="229" t="s">
        <v>70</v>
      </c>
      <c r="B20" s="230"/>
      <c r="C20" s="230"/>
      <c r="D20" s="230"/>
      <c r="E20" s="230"/>
      <c r="F20" s="230"/>
      <c r="G20" s="230"/>
      <c r="H20" s="230"/>
      <c r="I20" s="230"/>
    </row>
    <row r="21" ht="14.25">
      <c r="A21" s="149"/>
    </row>
    <row r="22" ht="14.25">
      <c r="A22" s="150"/>
    </row>
    <row r="23" ht="14.25">
      <c r="A23" s="150"/>
    </row>
  </sheetData>
  <sheetProtection/>
  <mergeCells count="24">
    <mergeCell ref="I4:I6"/>
    <mergeCell ref="A5:B6"/>
    <mergeCell ref="A17:B17"/>
    <mergeCell ref="A18:B18"/>
    <mergeCell ref="A19:B19"/>
    <mergeCell ref="A20:I20"/>
    <mergeCell ref="A13:B13"/>
    <mergeCell ref="A14:B14"/>
    <mergeCell ref="A15:B15"/>
    <mergeCell ref="A16:B16"/>
    <mergeCell ref="A9:B9"/>
    <mergeCell ref="A10:B10"/>
    <mergeCell ref="A11:B11"/>
    <mergeCell ref="A12:B12"/>
    <mergeCell ref="A1:I1"/>
    <mergeCell ref="A4:C4"/>
    <mergeCell ref="A7:C7"/>
    <mergeCell ref="A8:C8"/>
    <mergeCell ref="C5:C6"/>
    <mergeCell ref="D4:D6"/>
    <mergeCell ref="E4:E6"/>
    <mergeCell ref="F4:F6"/>
    <mergeCell ref="G4:G6"/>
    <mergeCell ref="H4:H6"/>
  </mergeCells>
  <printOptions horizontalCentered="1"/>
  <pageMargins left="0.35" right="0.35" top="0.73"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4">
      <selection activeCell="D11" sqref="D11"/>
    </sheetView>
  </sheetViews>
  <sheetFormatPr defaultColWidth="8.75390625" defaultRowHeight="14.25"/>
  <cols>
    <col min="1" max="1" width="36.375" style="98" customWidth="1"/>
    <col min="2" max="2" width="4.00390625" style="98" customWidth="1"/>
    <col min="3" max="3" width="15.625" style="98" customWidth="1"/>
    <col min="4" max="4" width="35.75390625" style="98" customWidth="1"/>
    <col min="5" max="5" width="3.50390625" style="98" customWidth="1"/>
    <col min="6" max="6" width="15.625" style="98" customWidth="1"/>
    <col min="7" max="7" width="13.875" style="98" customWidth="1"/>
    <col min="8" max="8" width="15.625" style="98" customWidth="1"/>
    <col min="9" max="10" width="9.00390625" style="99" bestFit="1" customWidth="1"/>
    <col min="11" max="32" width="9.00390625" style="98" bestFit="1" customWidth="1"/>
    <col min="33" max="16384" width="8.75390625" style="98" customWidth="1"/>
  </cols>
  <sheetData>
    <row r="1" spans="1:10" s="95" customFormat="1" ht="22.5">
      <c r="A1" s="100"/>
      <c r="I1" s="137"/>
      <c r="J1" s="137"/>
    </row>
    <row r="2" spans="1:10" s="96" customFormat="1" ht="22.5">
      <c r="A2" s="233" t="s">
        <v>71</v>
      </c>
      <c r="B2" s="233"/>
      <c r="C2" s="233"/>
      <c r="D2" s="233"/>
      <c r="E2" s="233"/>
      <c r="F2" s="233"/>
      <c r="G2" s="233"/>
      <c r="H2" s="233"/>
      <c r="I2" s="138"/>
      <c r="J2" s="138"/>
    </row>
    <row r="3" spans="1:8" ht="9.75" customHeight="1">
      <c r="A3" s="101"/>
      <c r="B3" s="102"/>
      <c r="C3" s="102"/>
      <c r="D3" s="102"/>
      <c r="E3" s="102"/>
      <c r="F3" s="102"/>
      <c r="G3" s="102"/>
      <c r="H3" s="59"/>
    </row>
    <row r="4" spans="1:8" ht="15" customHeight="1">
      <c r="A4" s="103" t="s">
        <v>1</v>
      </c>
      <c r="B4" s="102"/>
      <c r="C4" s="102"/>
      <c r="D4" s="102"/>
      <c r="E4" s="102"/>
      <c r="F4" s="102"/>
      <c r="G4" s="102"/>
      <c r="H4" s="60" t="s">
        <v>2</v>
      </c>
    </row>
    <row r="5" spans="1:10" s="97" customFormat="1" ht="19.5" customHeight="1">
      <c r="A5" s="234" t="s">
        <v>3</v>
      </c>
      <c r="B5" s="235"/>
      <c r="C5" s="235"/>
      <c r="D5" s="236" t="s">
        <v>4</v>
      </c>
      <c r="E5" s="235"/>
      <c r="F5" s="237"/>
      <c r="G5" s="237"/>
      <c r="H5" s="238"/>
      <c r="I5" s="139"/>
      <c r="J5" s="139"/>
    </row>
    <row r="6" spans="1:10" s="97" customFormat="1" ht="31.5" customHeight="1">
      <c r="A6" s="182" t="s">
        <v>5</v>
      </c>
      <c r="B6" s="174" t="s">
        <v>6</v>
      </c>
      <c r="C6" s="104" t="s">
        <v>72</v>
      </c>
      <c r="D6" s="173" t="s">
        <v>5</v>
      </c>
      <c r="E6" s="174" t="s">
        <v>6</v>
      </c>
      <c r="F6" s="104" t="s">
        <v>38</v>
      </c>
      <c r="G6" s="105" t="s">
        <v>73</v>
      </c>
      <c r="H6" s="106" t="s">
        <v>74</v>
      </c>
      <c r="I6" s="139"/>
      <c r="J6" s="139"/>
    </row>
    <row r="7" spans="1:10" s="97" customFormat="1" ht="19.5" customHeight="1">
      <c r="A7" s="182" t="s">
        <v>8</v>
      </c>
      <c r="B7" s="104"/>
      <c r="C7" s="173" t="s">
        <v>9</v>
      </c>
      <c r="D7" s="173" t="s">
        <v>8</v>
      </c>
      <c r="E7" s="104"/>
      <c r="F7" s="107">
        <v>2</v>
      </c>
      <c r="G7" s="107">
        <v>3</v>
      </c>
      <c r="H7" s="108">
        <v>4</v>
      </c>
      <c r="I7" s="139"/>
      <c r="J7" s="139"/>
    </row>
    <row r="8" spans="1:10" s="97" customFormat="1" ht="19.5" customHeight="1">
      <c r="A8" s="183" t="s">
        <v>75</v>
      </c>
      <c r="B8" s="176" t="s">
        <v>9</v>
      </c>
      <c r="C8" s="110">
        <v>3475.59</v>
      </c>
      <c r="D8" s="177" t="s">
        <v>12</v>
      </c>
      <c r="E8" s="112">
        <v>15</v>
      </c>
      <c r="F8" s="113">
        <v>2974.19</v>
      </c>
      <c r="G8" s="113">
        <v>2974.19</v>
      </c>
      <c r="H8" s="114"/>
      <c r="I8" s="139"/>
      <c r="J8" s="139"/>
    </row>
    <row r="9" spans="1:10" s="97" customFormat="1" ht="19.5" customHeight="1">
      <c r="A9" s="115" t="s">
        <v>76</v>
      </c>
      <c r="B9" s="176" t="s">
        <v>10</v>
      </c>
      <c r="C9" s="110"/>
      <c r="D9" s="111" t="s">
        <v>14</v>
      </c>
      <c r="E9" s="112">
        <v>16</v>
      </c>
      <c r="F9" s="113">
        <v>73.62</v>
      </c>
      <c r="G9" s="113">
        <v>73.62</v>
      </c>
      <c r="H9" s="114"/>
      <c r="I9" s="139"/>
      <c r="J9" s="139"/>
    </row>
    <row r="10" spans="1:10" s="97" customFormat="1" ht="19.5" customHeight="1">
      <c r="A10" s="115"/>
      <c r="B10" s="176" t="s">
        <v>16</v>
      </c>
      <c r="C10" s="110"/>
      <c r="D10" s="111" t="s">
        <v>17</v>
      </c>
      <c r="E10" s="112">
        <v>17</v>
      </c>
      <c r="F10" s="113">
        <v>164.25</v>
      </c>
      <c r="G10" s="113">
        <v>164.25</v>
      </c>
      <c r="H10" s="114"/>
      <c r="I10" s="139"/>
      <c r="J10" s="139"/>
    </row>
    <row r="11" spans="1:10" s="97" customFormat="1" ht="19.5" customHeight="1">
      <c r="A11" s="115"/>
      <c r="B11" s="176" t="s">
        <v>19</v>
      </c>
      <c r="C11" s="110"/>
      <c r="D11" s="111" t="s">
        <v>20</v>
      </c>
      <c r="E11" s="112">
        <v>18</v>
      </c>
      <c r="F11" s="113">
        <v>212.11</v>
      </c>
      <c r="G11" s="113">
        <v>212.11</v>
      </c>
      <c r="H11" s="114"/>
      <c r="I11" s="139"/>
      <c r="J11" s="139"/>
    </row>
    <row r="12" spans="1:10" s="97" customFormat="1" ht="19.5" customHeight="1">
      <c r="A12" s="115"/>
      <c r="B12" s="176" t="s">
        <v>22</v>
      </c>
      <c r="C12" s="110"/>
      <c r="D12" s="111"/>
      <c r="E12" s="112">
        <v>19</v>
      </c>
      <c r="F12" s="113"/>
      <c r="G12" s="113"/>
      <c r="H12" s="114"/>
      <c r="I12" s="139"/>
      <c r="J12" s="139"/>
    </row>
    <row r="13" spans="1:10" s="97" customFormat="1" ht="19.5" customHeight="1">
      <c r="A13" s="115"/>
      <c r="B13" s="176" t="s">
        <v>24</v>
      </c>
      <c r="C13" s="110"/>
      <c r="D13" s="111"/>
      <c r="E13" s="112">
        <v>20</v>
      </c>
      <c r="F13" s="113"/>
      <c r="G13" s="113"/>
      <c r="H13" s="114"/>
      <c r="I13" s="139"/>
      <c r="J13" s="139"/>
    </row>
    <row r="14" spans="1:10" s="97" customFormat="1" ht="19.5" customHeight="1">
      <c r="A14" s="115"/>
      <c r="B14" s="176" t="s">
        <v>25</v>
      </c>
      <c r="C14" s="110"/>
      <c r="D14" s="111"/>
      <c r="E14" s="112">
        <v>21</v>
      </c>
      <c r="F14" s="113"/>
      <c r="G14" s="113"/>
      <c r="H14" s="114"/>
      <c r="I14" s="139"/>
      <c r="J14" s="139"/>
    </row>
    <row r="15" spans="1:10" s="97" customFormat="1" ht="19.5" customHeight="1">
      <c r="A15" s="109"/>
      <c r="B15" s="176" t="s">
        <v>26</v>
      </c>
      <c r="C15" s="116"/>
      <c r="D15" s="117"/>
      <c r="E15" s="112">
        <v>22</v>
      </c>
      <c r="F15" s="118"/>
      <c r="G15" s="112"/>
      <c r="H15" s="119"/>
      <c r="I15" s="139"/>
      <c r="J15" s="139"/>
    </row>
    <row r="16" spans="1:10" s="97" customFormat="1" ht="19.5" customHeight="1">
      <c r="A16" s="184" t="s">
        <v>27</v>
      </c>
      <c r="B16" s="176" t="s">
        <v>28</v>
      </c>
      <c r="C16" s="110">
        <v>3475.59</v>
      </c>
      <c r="D16" s="185" t="s">
        <v>29</v>
      </c>
      <c r="E16" s="112">
        <v>23</v>
      </c>
      <c r="F16" s="112">
        <f>F8+F9+F10+F11</f>
        <v>3424.17</v>
      </c>
      <c r="G16" s="112">
        <f>G8+G9+G10+G11</f>
        <v>3424.17</v>
      </c>
      <c r="H16" s="120"/>
      <c r="I16" s="139"/>
      <c r="J16" s="139"/>
    </row>
    <row r="17" spans="1:10" s="97" customFormat="1" ht="19.5" customHeight="1">
      <c r="A17" s="121" t="s">
        <v>77</v>
      </c>
      <c r="B17" s="176" t="s">
        <v>31</v>
      </c>
      <c r="C17" s="110">
        <v>222.21</v>
      </c>
      <c r="D17" s="122" t="s">
        <v>78</v>
      </c>
      <c r="E17" s="112">
        <v>24</v>
      </c>
      <c r="F17" s="112">
        <v>273.63</v>
      </c>
      <c r="G17" s="112">
        <v>273.63</v>
      </c>
      <c r="H17" s="123"/>
      <c r="I17" s="139"/>
      <c r="J17" s="139"/>
    </row>
    <row r="18" spans="1:10" s="97" customFormat="1" ht="19.5" customHeight="1">
      <c r="A18" s="121" t="s">
        <v>79</v>
      </c>
      <c r="B18" s="176" t="s">
        <v>34</v>
      </c>
      <c r="C18" s="110"/>
      <c r="D18" s="117"/>
      <c r="E18" s="112">
        <v>25</v>
      </c>
      <c r="F18" s="118"/>
      <c r="G18" s="112"/>
      <c r="H18" s="124"/>
      <c r="I18" s="139"/>
      <c r="J18" s="139"/>
    </row>
    <row r="19" spans="1:10" s="97" customFormat="1" ht="19.5" customHeight="1">
      <c r="A19" s="125" t="s">
        <v>80</v>
      </c>
      <c r="B19" s="176" t="s">
        <v>36</v>
      </c>
      <c r="C19" s="126"/>
      <c r="D19" s="127"/>
      <c r="E19" s="112">
        <v>26</v>
      </c>
      <c r="F19" s="128"/>
      <c r="G19" s="112"/>
      <c r="H19" s="129"/>
      <c r="I19" s="139"/>
      <c r="J19" s="139"/>
    </row>
    <row r="20" spans="1:10" s="97" customFormat="1" ht="19.5" customHeight="1">
      <c r="A20" s="125"/>
      <c r="B20" s="176" t="s">
        <v>37</v>
      </c>
      <c r="C20" s="126"/>
      <c r="D20" s="127"/>
      <c r="E20" s="112">
        <v>27</v>
      </c>
      <c r="F20" s="128"/>
      <c r="G20" s="130"/>
      <c r="H20" s="129"/>
      <c r="I20" s="139"/>
      <c r="J20" s="139"/>
    </row>
    <row r="21" spans="1:8" ht="19.5" customHeight="1">
      <c r="A21" s="186" t="s">
        <v>38</v>
      </c>
      <c r="B21" s="187" t="s">
        <v>39</v>
      </c>
      <c r="C21" s="131">
        <f>C8+C17</f>
        <v>3697.8</v>
      </c>
      <c r="D21" s="188" t="s">
        <v>38</v>
      </c>
      <c r="E21" s="132">
        <v>28</v>
      </c>
      <c r="F21" s="133">
        <f>SUM(F16:F17)</f>
        <v>3697.8</v>
      </c>
      <c r="G21" s="133">
        <f>SUM(G16:G17)</f>
        <v>3697.8</v>
      </c>
      <c r="H21" s="134"/>
    </row>
    <row r="22" spans="1:8" ht="29.25" customHeight="1">
      <c r="A22" s="239" t="s">
        <v>81</v>
      </c>
      <c r="B22" s="240"/>
      <c r="C22" s="240"/>
      <c r="D22" s="240"/>
      <c r="E22" s="240"/>
      <c r="F22" s="240"/>
      <c r="G22" s="240"/>
      <c r="H22" s="240"/>
    </row>
  </sheetData>
  <sheetProtection/>
  <mergeCells count="4">
    <mergeCell ref="A2:H2"/>
    <mergeCell ref="A5:C5"/>
    <mergeCell ref="D5:H5"/>
    <mergeCell ref="A22:H22"/>
  </mergeCells>
  <printOptions horizontalCentered="1"/>
  <pageMargins left="0.35" right="0.35" top="0.98" bottom="0.7900000000000001" header="0.51" footer="0.2"/>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topLeftCell="A13">
      <selection activeCell="E9" sqref="E9"/>
    </sheetView>
  </sheetViews>
  <sheetFormatPr defaultColWidth="8.75390625" defaultRowHeight="14.25"/>
  <cols>
    <col min="1" max="2" width="4.625" style="69" customWidth="1"/>
    <col min="3" max="3" width="36.125" style="69" bestFit="1" customWidth="1"/>
    <col min="4" max="6" width="32.625" style="69" customWidth="1"/>
    <col min="7" max="32" width="9.00390625" style="69" bestFit="1" customWidth="1"/>
    <col min="33" max="16384" width="8.75390625" style="69" customWidth="1"/>
  </cols>
  <sheetData>
    <row r="1" spans="1:6" s="65" customFormat="1" ht="30" customHeight="1">
      <c r="A1" s="241" t="s">
        <v>82</v>
      </c>
      <c r="B1" s="241"/>
      <c r="C1" s="241"/>
      <c r="D1" s="241"/>
      <c r="E1" s="241"/>
      <c r="F1" s="241"/>
    </row>
    <row r="2" spans="1:6" s="66" customFormat="1" ht="10.5" customHeight="1">
      <c r="A2" s="78"/>
      <c r="B2" s="78"/>
      <c r="C2" s="78"/>
      <c r="F2" s="71"/>
    </row>
    <row r="3" spans="1:6" s="66" customFormat="1" ht="15" customHeight="1">
      <c r="A3" s="82" t="s">
        <v>1</v>
      </c>
      <c r="B3" s="78"/>
      <c r="C3" s="78"/>
      <c r="D3" s="84"/>
      <c r="E3" s="84"/>
      <c r="F3" s="85" t="s">
        <v>2</v>
      </c>
    </row>
    <row r="4" spans="1:6" s="67" customFormat="1" ht="20.25" customHeight="1">
      <c r="A4" s="242" t="s">
        <v>83</v>
      </c>
      <c r="B4" s="243"/>
      <c r="C4" s="243"/>
      <c r="D4" s="250" t="s">
        <v>29</v>
      </c>
      <c r="E4" s="253" t="s">
        <v>84</v>
      </c>
      <c r="F4" s="256" t="s">
        <v>66</v>
      </c>
    </row>
    <row r="5" spans="1:6" s="67" customFormat="1" ht="24.75" customHeight="1">
      <c r="A5" s="259" t="s">
        <v>48</v>
      </c>
      <c r="B5" s="249"/>
      <c r="C5" s="249" t="s">
        <v>49</v>
      </c>
      <c r="D5" s="251"/>
      <c r="E5" s="254"/>
      <c r="F5" s="257"/>
    </row>
    <row r="6" spans="1:6" s="67" customFormat="1" ht="18" customHeight="1">
      <c r="A6" s="259"/>
      <c r="B6" s="249"/>
      <c r="C6" s="249"/>
      <c r="D6" s="251"/>
      <c r="E6" s="254"/>
      <c r="F6" s="257"/>
    </row>
    <row r="7" spans="1:6" s="67" customFormat="1" ht="22.5" customHeight="1">
      <c r="A7" s="259"/>
      <c r="B7" s="249"/>
      <c r="C7" s="249"/>
      <c r="D7" s="252"/>
      <c r="E7" s="255"/>
      <c r="F7" s="258"/>
    </row>
    <row r="8" spans="1:6" s="67" customFormat="1" ht="22.5" customHeight="1">
      <c r="A8" s="244" t="s">
        <v>50</v>
      </c>
      <c r="B8" s="245"/>
      <c r="C8" s="246"/>
      <c r="D8" s="75">
        <v>1</v>
      </c>
      <c r="E8" s="75">
        <v>2</v>
      </c>
      <c r="F8" s="86">
        <v>3</v>
      </c>
    </row>
    <row r="9" spans="1:6" s="67" customFormat="1" ht="22.5" customHeight="1">
      <c r="A9" s="244" t="s">
        <v>38</v>
      </c>
      <c r="B9" s="245"/>
      <c r="C9" s="246"/>
      <c r="D9" s="87">
        <f>E9+F9</f>
        <v>3424.1600000000003</v>
      </c>
      <c r="E9" s="87">
        <f>SUM(E10:E20)</f>
        <v>1653.0600000000002</v>
      </c>
      <c r="F9" s="88">
        <f>SUM(F10:F20)</f>
        <v>1771.1000000000001</v>
      </c>
    </row>
    <row r="10" spans="1:6" s="68" customFormat="1" ht="22.5" customHeight="1">
      <c r="A10" s="203">
        <v>2010601</v>
      </c>
      <c r="B10" s="204"/>
      <c r="C10" s="82" t="s">
        <v>51</v>
      </c>
      <c r="D10" s="76">
        <v>0</v>
      </c>
      <c r="E10" s="89">
        <v>802.4</v>
      </c>
      <c r="F10" s="90">
        <v>0</v>
      </c>
    </row>
    <row r="11" spans="1:6" s="68" customFormat="1" ht="22.5" customHeight="1">
      <c r="A11" s="203">
        <v>2010602</v>
      </c>
      <c r="B11" s="204"/>
      <c r="C11" s="82" t="s">
        <v>52</v>
      </c>
      <c r="D11" s="76">
        <v>0</v>
      </c>
      <c r="E11" s="89">
        <v>238.6</v>
      </c>
      <c r="F11" s="90">
        <v>1630.4</v>
      </c>
    </row>
    <row r="12" spans="1:6" s="68" customFormat="1" ht="22.5" customHeight="1">
      <c r="A12" s="205">
        <v>2010650</v>
      </c>
      <c r="B12" s="206"/>
      <c r="C12" s="82" t="s">
        <v>53</v>
      </c>
      <c r="D12" s="76">
        <v>0</v>
      </c>
      <c r="E12" s="89">
        <v>44</v>
      </c>
      <c r="F12" s="90">
        <v>0</v>
      </c>
    </row>
    <row r="13" spans="1:6" s="68" customFormat="1" ht="22.5" customHeight="1">
      <c r="A13" s="203">
        <v>2010699</v>
      </c>
      <c r="B13" s="204"/>
      <c r="C13" s="82" t="s">
        <v>54</v>
      </c>
      <c r="D13" s="76">
        <v>0</v>
      </c>
      <c r="E13" s="89">
        <v>0</v>
      </c>
      <c r="F13" s="90">
        <v>60.78</v>
      </c>
    </row>
    <row r="14" spans="1:6" s="68" customFormat="1" ht="22.5" customHeight="1">
      <c r="A14" s="203">
        <v>2019999</v>
      </c>
      <c r="B14" s="204"/>
      <c r="C14" s="91" t="s">
        <v>55</v>
      </c>
      <c r="D14" s="76">
        <f>SUM(E14:F14)</f>
        <v>198</v>
      </c>
      <c r="E14" s="89">
        <v>198</v>
      </c>
      <c r="F14" s="90">
        <v>0</v>
      </c>
    </row>
    <row r="15" spans="1:6" s="68" customFormat="1" ht="22.5" customHeight="1">
      <c r="A15" s="205">
        <v>2041107</v>
      </c>
      <c r="B15" s="206"/>
      <c r="C15" s="91" t="s">
        <v>56</v>
      </c>
      <c r="D15" s="76">
        <v>0</v>
      </c>
      <c r="E15" s="89">
        <v>0</v>
      </c>
      <c r="F15" s="90">
        <v>73.62</v>
      </c>
    </row>
    <row r="16" spans="1:6" s="68" customFormat="1" ht="22.5" customHeight="1">
      <c r="A16" s="203">
        <v>2080505</v>
      </c>
      <c r="B16" s="204"/>
      <c r="C16" s="91" t="s">
        <v>58</v>
      </c>
      <c r="D16" s="76">
        <f>SUM(E16:F16)</f>
        <v>134.48</v>
      </c>
      <c r="E16" s="89">
        <v>134.48</v>
      </c>
      <c r="F16" s="90">
        <v>0</v>
      </c>
    </row>
    <row r="17" spans="1:6" s="68" customFormat="1" ht="22.5" customHeight="1">
      <c r="A17" s="203">
        <v>2080801</v>
      </c>
      <c r="B17" s="204"/>
      <c r="C17" s="82" t="s">
        <v>59</v>
      </c>
      <c r="D17" s="76">
        <f>SUM(E17:F17)</f>
        <v>6.3</v>
      </c>
      <c r="E17" s="89">
        <v>0</v>
      </c>
      <c r="F17" s="90">
        <v>6.3</v>
      </c>
    </row>
    <row r="18" spans="1:6" s="68" customFormat="1" ht="22.5" customHeight="1">
      <c r="A18" s="203">
        <v>2080802</v>
      </c>
      <c r="B18" s="204"/>
      <c r="C18" s="82" t="s">
        <v>57</v>
      </c>
      <c r="D18" s="76">
        <v>0</v>
      </c>
      <c r="E18" s="89">
        <v>23.46</v>
      </c>
      <c r="F18" s="90">
        <v>0</v>
      </c>
    </row>
    <row r="19" spans="1:6" s="68" customFormat="1" ht="22.5" customHeight="1">
      <c r="A19" s="203">
        <v>2210201</v>
      </c>
      <c r="B19" s="204"/>
      <c r="C19" s="82" t="s">
        <v>60</v>
      </c>
      <c r="D19" s="76">
        <f>SUM(E19:F19)</f>
        <v>122.45</v>
      </c>
      <c r="E19" s="89">
        <v>122.45</v>
      </c>
      <c r="F19" s="90">
        <v>0</v>
      </c>
    </row>
    <row r="20" spans="1:6" s="68" customFormat="1" ht="22.5" customHeight="1">
      <c r="A20" s="203">
        <v>2210302</v>
      </c>
      <c r="B20" s="204"/>
      <c r="C20" s="82" t="s">
        <v>61</v>
      </c>
      <c r="D20" s="76">
        <f>SUM(E20:F20)</f>
        <v>89.67</v>
      </c>
      <c r="E20" s="89">
        <v>89.67</v>
      </c>
      <c r="F20" s="90">
        <v>0</v>
      </c>
    </row>
    <row r="21" spans="1:6" s="68" customFormat="1" ht="22.5" customHeight="1">
      <c r="A21" s="247"/>
      <c r="B21" s="248"/>
      <c r="C21" s="92"/>
      <c r="D21" s="93"/>
      <c r="E21" s="93"/>
      <c r="F21" s="94"/>
    </row>
    <row r="22" spans="1:6" ht="32.25" customHeight="1">
      <c r="A22" s="210" t="s">
        <v>70</v>
      </c>
      <c r="B22" s="210"/>
      <c r="C22" s="210"/>
      <c r="D22" s="210"/>
      <c r="E22" s="210"/>
      <c r="F22" s="210"/>
    </row>
    <row r="23" ht="14.25">
      <c r="A23" s="77"/>
    </row>
    <row r="24" ht="14.25">
      <c r="A24" s="77"/>
    </row>
    <row r="25" ht="14.25">
      <c r="A25" s="77"/>
    </row>
    <row r="26" ht="14.25">
      <c r="A26" s="77"/>
    </row>
  </sheetData>
  <sheetProtection/>
  <mergeCells count="22">
    <mergeCell ref="A22:F22"/>
    <mergeCell ref="C5:C7"/>
    <mergeCell ref="D4:D7"/>
    <mergeCell ref="E4:E7"/>
    <mergeCell ref="F4:F7"/>
    <mergeCell ref="A5:B7"/>
    <mergeCell ref="A18:B18"/>
    <mergeCell ref="A19:B19"/>
    <mergeCell ref="A20:B20"/>
    <mergeCell ref="A21:B21"/>
    <mergeCell ref="A14:B14"/>
    <mergeCell ref="A15:B15"/>
    <mergeCell ref="A16:B16"/>
    <mergeCell ref="A17:B17"/>
    <mergeCell ref="A10:B10"/>
    <mergeCell ref="A11:B11"/>
    <mergeCell ref="A12:B12"/>
    <mergeCell ref="A13:B13"/>
    <mergeCell ref="A1:F1"/>
    <mergeCell ref="A4:C4"/>
    <mergeCell ref="A8:C8"/>
    <mergeCell ref="A9:C9"/>
  </mergeCells>
  <printOptions horizontalCentered="1"/>
  <pageMargins left="0.35" right="0.35" top="0.98" bottom="0.7900000000000001" header="0.51" footer="0.2"/>
  <pageSetup fitToHeight="1"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F25"/>
  <sheetViews>
    <sheetView workbookViewId="0" topLeftCell="A1">
      <selection activeCell="F4" sqref="F4:F7"/>
    </sheetView>
  </sheetViews>
  <sheetFormatPr defaultColWidth="8.75390625" defaultRowHeight="14.25"/>
  <cols>
    <col min="1" max="2" width="4.625" style="69" customWidth="1"/>
    <col min="3" max="3" width="36.125" style="69" bestFit="1" customWidth="1"/>
    <col min="4" max="6" width="32.625" style="69" customWidth="1"/>
    <col min="7" max="32" width="9.00390625" style="69" bestFit="1" customWidth="1"/>
    <col min="33" max="16384" width="8.75390625" style="69" customWidth="1"/>
  </cols>
  <sheetData>
    <row r="1" spans="1:6" s="65" customFormat="1" ht="30" customHeight="1">
      <c r="A1" s="241" t="s">
        <v>85</v>
      </c>
      <c r="B1" s="241"/>
      <c r="C1" s="241"/>
      <c r="D1" s="241"/>
      <c r="E1" s="241"/>
      <c r="F1" s="241"/>
    </row>
    <row r="2" spans="1:6" s="66" customFormat="1" ht="10.5" customHeight="1">
      <c r="A2" s="70"/>
      <c r="B2" s="78"/>
      <c r="C2" s="78"/>
      <c r="F2" s="71"/>
    </row>
    <row r="3" spans="1:6" s="66" customFormat="1" ht="15" customHeight="1">
      <c r="A3" s="79" t="s">
        <v>1</v>
      </c>
      <c r="B3" s="78"/>
      <c r="C3" s="78"/>
      <c r="D3" s="72"/>
      <c r="E3" s="73"/>
      <c r="F3" s="80" t="s">
        <v>2</v>
      </c>
    </row>
    <row r="4" spans="1:6" s="67" customFormat="1" ht="20.25" customHeight="1">
      <c r="A4" s="249" t="s">
        <v>83</v>
      </c>
      <c r="B4" s="249"/>
      <c r="C4" s="249"/>
      <c r="D4" s="249" t="s">
        <v>29</v>
      </c>
      <c r="E4" s="249" t="s">
        <v>86</v>
      </c>
      <c r="F4" s="249" t="s">
        <v>87</v>
      </c>
    </row>
    <row r="5" spans="1:6" s="67" customFormat="1" ht="24.75" customHeight="1">
      <c r="A5" s="249" t="s">
        <v>48</v>
      </c>
      <c r="B5" s="249"/>
      <c r="C5" s="249" t="s">
        <v>49</v>
      </c>
      <c r="D5" s="249"/>
      <c r="E5" s="249"/>
      <c r="F5" s="249"/>
    </row>
    <row r="6" spans="1:6" s="67" customFormat="1" ht="18" customHeight="1">
      <c r="A6" s="249"/>
      <c r="B6" s="249"/>
      <c r="C6" s="249"/>
      <c r="D6" s="249"/>
      <c r="E6" s="249"/>
      <c r="F6" s="249"/>
    </row>
    <row r="7" spans="1:6" s="67" customFormat="1" ht="22.5" customHeight="1">
      <c r="A7" s="249"/>
      <c r="B7" s="249"/>
      <c r="C7" s="249"/>
      <c r="D7" s="249"/>
      <c r="E7" s="249"/>
      <c r="F7" s="249"/>
    </row>
    <row r="8" spans="1:6" s="67" customFormat="1" ht="22.5" customHeight="1">
      <c r="A8" s="249" t="s">
        <v>50</v>
      </c>
      <c r="B8" s="249"/>
      <c r="C8" s="249"/>
      <c r="D8" s="75">
        <v>1</v>
      </c>
      <c r="E8" s="75">
        <v>2</v>
      </c>
      <c r="F8" s="75">
        <v>3</v>
      </c>
    </row>
    <row r="9" spans="1:6" s="67" customFormat="1" ht="22.5" customHeight="1">
      <c r="A9" s="249" t="s">
        <v>38</v>
      </c>
      <c r="B9" s="249"/>
      <c r="C9" s="249"/>
      <c r="D9" s="81">
        <f>E9+F9</f>
        <v>1653.0700000000002</v>
      </c>
      <c r="E9" s="81">
        <f>SUM(E10:E19)</f>
        <v>1448.6200000000001</v>
      </c>
      <c r="F9" s="81">
        <f>SUM(F10:F19)</f>
        <v>204.45</v>
      </c>
    </row>
    <row r="10" spans="1:6" s="68" customFormat="1" ht="22.5" customHeight="1">
      <c r="A10" s="204">
        <v>2010601</v>
      </c>
      <c r="B10" s="204"/>
      <c r="C10" s="82" t="s">
        <v>51</v>
      </c>
      <c r="D10" s="83">
        <v>0</v>
      </c>
      <c r="E10" s="83">
        <f>802.4-F10</f>
        <v>789.17</v>
      </c>
      <c r="F10" s="83">
        <v>13.23</v>
      </c>
    </row>
    <row r="11" spans="1:6" s="68" customFormat="1" ht="22.5" customHeight="1">
      <c r="A11" s="204">
        <v>2010602</v>
      </c>
      <c r="B11" s="204"/>
      <c r="C11" s="82" t="s">
        <v>52</v>
      </c>
      <c r="D11" s="83">
        <f aca="true" t="shared" si="0" ref="D11:D19">E11+F11</f>
        <v>238.6</v>
      </c>
      <c r="E11" s="83">
        <f>238.6-F11</f>
        <v>47.379999999999995</v>
      </c>
      <c r="F11" s="83">
        <f>184.43+6.79</f>
        <v>191.22</v>
      </c>
    </row>
    <row r="12" spans="1:6" s="68" customFormat="1" ht="22.5" customHeight="1">
      <c r="A12" s="204">
        <v>2010650</v>
      </c>
      <c r="B12" s="204"/>
      <c r="C12" s="82" t="s">
        <v>53</v>
      </c>
      <c r="D12" s="83">
        <v>0</v>
      </c>
      <c r="E12" s="83">
        <v>44</v>
      </c>
      <c r="F12" s="83">
        <v>0</v>
      </c>
    </row>
    <row r="13" spans="1:6" s="68" customFormat="1" ht="22.5" customHeight="1">
      <c r="A13" s="204">
        <v>2010699</v>
      </c>
      <c r="B13" s="204"/>
      <c r="C13" s="82" t="s">
        <v>54</v>
      </c>
      <c r="D13" s="83">
        <f t="shared" si="0"/>
        <v>0</v>
      </c>
      <c r="E13" s="83">
        <v>0</v>
      </c>
      <c r="F13" s="83">
        <v>0</v>
      </c>
    </row>
    <row r="14" spans="1:6" s="68" customFormat="1" ht="22.5" customHeight="1">
      <c r="A14" s="204">
        <v>2019999</v>
      </c>
      <c r="B14" s="204"/>
      <c r="C14" s="82" t="s">
        <v>55</v>
      </c>
      <c r="D14" s="83">
        <f t="shared" si="0"/>
        <v>198</v>
      </c>
      <c r="E14" s="83">
        <v>198</v>
      </c>
      <c r="F14" s="83">
        <v>0</v>
      </c>
    </row>
    <row r="15" spans="1:6" s="68" customFormat="1" ht="22.5" customHeight="1">
      <c r="A15" s="204">
        <v>2041107</v>
      </c>
      <c r="B15" s="204"/>
      <c r="C15" s="82" t="s">
        <v>56</v>
      </c>
      <c r="D15" s="83">
        <v>0</v>
      </c>
      <c r="E15" s="83">
        <v>0</v>
      </c>
      <c r="F15" s="83">
        <v>0</v>
      </c>
    </row>
    <row r="16" spans="1:6" s="68" customFormat="1" ht="22.5" customHeight="1">
      <c r="A16" s="204">
        <v>2080502</v>
      </c>
      <c r="B16" s="204"/>
      <c r="C16" s="82" t="s">
        <v>57</v>
      </c>
      <c r="D16" s="83">
        <v>1.24</v>
      </c>
      <c r="E16" s="83">
        <v>23.46</v>
      </c>
      <c r="F16" s="83">
        <v>0</v>
      </c>
    </row>
    <row r="17" spans="1:6" s="68" customFormat="1" ht="22.5" customHeight="1">
      <c r="A17" s="204">
        <v>2080505</v>
      </c>
      <c r="B17" s="204"/>
      <c r="C17" s="82" t="s">
        <v>58</v>
      </c>
      <c r="D17" s="83">
        <f t="shared" si="0"/>
        <v>134.49</v>
      </c>
      <c r="E17" s="83">
        <v>134.49</v>
      </c>
      <c r="F17" s="83">
        <v>0</v>
      </c>
    </row>
    <row r="18" spans="1:6" s="68" customFormat="1" ht="22.5" customHeight="1">
      <c r="A18" s="204">
        <v>2210201</v>
      </c>
      <c r="B18" s="204"/>
      <c r="C18" s="82" t="s">
        <v>60</v>
      </c>
      <c r="D18" s="83">
        <f t="shared" si="0"/>
        <v>122.45</v>
      </c>
      <c r="E18" s="83">
        <v>122.45</v>
      </c>
      <c r="F18" s="83">
        <v>0</v>
      </c>
    </row>
    <row r="19" spans="1:6" s="68" customFormat="1" ht="22.5" customHeight="1">
      <c r="A19" s="204">
        <v>2210302</v>
      </c>
      <c r="B19" s="204"/>
      <c r="C19" s="82" t="s">
        <v>61</v>
      </c>
      <c r="D19" s="83">
        <f t="shared" si="0"/>
        <v>89.67</v>
      </c>
      <c r="E19" s="83">
        <v>89.67</v>
      </c>
      <c r="F19" s="83">
        <v>0</v>
      </c>
    </row>
    <row r="20" spans="1:6" s="68" customFormat="1" ht="22.5" customHeight="1">
      <c r="A20" s="249"/>
      <c r="B20" s="249"/>
      <c r="C20" s="50"/>
      <c r="D20" s="50"/>
      <c r="E20" s="50"/>
      <c r="F20" s="50"/>
    </row>
    <row r="21" spans="1:6" ht="32.25" customHeight="1">
      <c r="A21" s="260" t="s">
        <v>70</v>
      </c>
      <c r="B21" s="261"/>
      <c r="C21" s="261"/>
      <c r="D21" s="261"/>
      <c r="E21" s="261"/>
      <c r="F21" s="261"/>
    </row>
    <row r="22" ht="14.25">
      <c r="A22" s="77"/>
    </row>
    <row r="23" ht="14.25">
      <c r="A23" s="77"/>
    </row>
    <row r="24" ht="14.25">
      <c r="A24" s="77"/>
    </row>
    <row r="25" ht="14.25">
      <c r="A25" s="77"/>
    </row>
  </sheetData>
  <sheetProtection/>
  <mergeCells count="21">
    <mergeCell ref="A18:B18"/>
    <mergeCell ref="A19:B19"/>
    <mergeCell ref="A20:B20"/>
    <mergeCell ref="A21:F21"/>
    <mergeCell ref="A14:B14"/>
    <mergeCell ref="A15:B15"/>
    <mergeCell ref="A16:B16"/>
    <mergeCell ref="A17:B17"/>
    <mergeCell ref="A10:B10"/>
    <mergeCell ref="A11:B11"/>
    <mergeCell ref="A12:B12"/>
    <mergeCell ref="A13:B13"/>
    <mergeCell ref="A1:F1"/>
    <mergeCell ref="A4:C4"/>
    <mergeCell ref="A8:C8"/>
    <mergeCell ref="A9:C9"/>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landscape" paperSize="9" scale="91"/>
</worksheet>
</file>

<file path=xl/worksheets/sheet7.xml><?xml version="1.0" encoding="utf-8"?>
<worksheet xmlns="http://schemas.openxmlformats.org/spreadsheetml/2006/main" xmlns:r="http://schemas.openxmlformats.org/officeDocument/2006/relationships">
  <sheetPr>
    <pageSetUpPr fitToPage="1"/>
  </sheetPr>
  <dimension ref="A1:IV52"/>
  <sheetViews>
    <sheetView workbookViewId="0" topLeftCell="A1">
      <selection activeCell="F15" sqref="F15"/>
    </sheetView>
  </sheetViews>
  <sheetFormatPr defaultColWidth="8.75390625" defaultRowHeight="14.25"/>
  <cols>
    <col min="1" max="1" width="12.75390625" style="69" customWidth="1"/>
    <col min="2" max="2" width="17.625" style="69" customWidth="1"/>
    <col min="3" max="3" width="4.625" style="69" customWidth="1"/>
    <col min="4" max="4" width="14.125" style="69" customWidth="1"/>
    <col min="5" max="5" width="21.625" style="69" customWidth="1"/>
    <col min="6" max="6" width="24.125" style="69" customWidth="1"/>
    <col min="7" max="7" width="32.375" style="69" customWidth="1"/>
    <col min="8" max="33" width="9.00390625" style="69" bestFit="1" customWidth="1"/>
    <col min="34" max="16384" width="8.75390625" style="69" customWidth="1"/>
  </cols>
  <sheetData>
    <row r="1" spans="1:7" s="65" customFormat="1" ht="27">
      <c r="A1" s="262" t="s">
        <v>88</v>
      </c>
      <c r="B1" s="262"/>
      <c r="C1" s="262"/>
      <c r="D1" s="262"/>
      <c r="E1" s="262"/>
      <c r="F1" s="262"/>
      <c r="G1" s="262"/>
    </row>
    <row r="2" spans="1:7" s="66" customFormat="1" ht="10.5" customHeight="1">
      <c r="A2" s="70"/>
      <c r="B2" s="70"/>
      <c r="C2" s="70"/>
      <c r="D2" s="70"/>
      <c r="G2" s="71"/>
    </row>
    <row r="3" spans="1:7" s="66" customFormat="1" ht="15" customHeight="1">
      <c r="A3" s="263" t="s">
        <v>1</v>
      </c>
      <c r="B3" s="263"/>
      <c r="C3" s="263"/>
      <c r="D3" s="263"/>
      <c r="E3" s="72"/>
      <c r="F3" s="73"/>
      <c r="G3" s="74" t="s">
        <v>2</v>
      </c>
    </row>
    <row r="4" spans="1:7" s="67" customFormat="1" ht="20.25" customHeight="1">
      <c r="A4" s="249" t="s">
        <v>83</v>
      </c>
      <c r="B4" s="249"/>
      <c r="C4" s="249"/>
      <c r="D4" s="249"/>
      <c r="E4" s="249" t="s">
        <v>29</v>
      </c>
      <c r="F4" s="249" t="s">
        <v>86</v>
      </c>
      <c r="G4" s="249" t="s">
        <v>87</v>
      </c>
    </row>
    <row r="5" spans="1:7" s="67" customFormat="1" ht="24.75" customHeight="1">
      <c r="A5" s="249" t="s">
        <v>49</v>
      </c>
      <c r="B5" s="249"/>
      <c r="C5" s="249"/>
      <c r="D5" s="249"/>
      <c r="E5" s="249"/>
      <c r="F5" s="249"/>
      <c r="G5" s="249"/>
    </row>
    <row r="6" spans="1:7" s="67" customFormat="1" ht="18" customHeight="1">
      <c r="A6" s="249"/>
      <c r="B6" s="249"/>
      <c r="C6" s="249"/>
      <c r="D6" s="249"/>
      <c r="E6" s="249"/>
      <c r="F6" s="249"/>
      <c r="G6" s="249"/>
    </row>
    <row r="7" spans="1:7" s="67" customFormat="1" ht="22.5" customHeight="1">
      <c r="A7" s="249"/>
      <c r="B7" s="249"/>
      <c r="C7" s="249"/>
      <c r="D7" s="249"/>
      <c r="E7" s="249"/>
      <c r="F7" s="249"/>
      <c r="G7" s="249"/>
    </row>
    <row r="8" spans="1:7" s="67" customFormat="1" ht="22.5" customHeight="1">
      <c r="A8" s="249" t="s">
        <v>50</v>
      </c>
      <c r="B8" s="249"/>
      <c r="C8" s="249"/>
      <c r="D8" s="249"/>
      <c r="E8" s="75">
        <v>1</v>
      </c>
      <c r="F8" s="75">
        <v>2</v>
      </c>
      <c r="G8" s="75">
        <v>3</v>
      </c>
    </row>
    <row r="9" spans="1:7" s="67" customFormat="1" ht="22.5" customHeight="1">
      <c r="A9" s="249" t="s">
        <v>38</v>
      </c>
      <c r="B9" s="249"/>
      <c r="C9" s="249"/>
      <c r="D9" s="249"/>
      <c r="E9" s="76">
        <f>F9+G9</f>
        <v>1653.0700000000002</v>
      </c>
      <c r="F9" s="76">
        <f>F10+F41</f>
        <v>1448.6200000000001</v>
      </c>
      <c r="G9" s="76">
        <f>G19+G45</f>
        <v>204.45000000000002</v>
      </c>
    </row>
    <row r="10" spans="1:7" s="68" customFormat="1" ht="22.5" customHeight="1">
      <c r="A10" s="249" t="s">
        <v>89</v>
      </c>
      <c r="B10" s="249"/>
      <c r="C10" s="249"/>
      <c r="D10" s="249"/>
      <c r="E10" s="76">
        <f aca="true" t="shared" si="0" ref="E10:E19">F10+G10</f>
        <v>1417.94</v>
      </c>
      <c r="F10" s="76">
        <v>1417.94</v>
      </c>
      <c r="G10" s="76">
        <v>0</v>
      </c>
    </row>
    <row r="11" spans="1:7" s="68" customFormat="1" ht="22.5" customHeight="1">
      <c r="A11" s="249" t="s">
        <v>90</v>
      </c>
      <c r="B11" s="249"/>
      <c r="C11" s="249"/>
      <c r="D11" s="249"/>
      <c r="E11" s="76">
        <f t="shared" si="0"/>
        <v>695.47</v>
      </c>
      <c r="F11" s="76">
        <v>695.47</v>
      </c>
      <c r="G11" s="76">
        <v>0</v>
      </c>
    </row>
    <row r="12" spans="1:7" s="68" customFormat="1" ht="22.5" customHeight="1">
      <c r="A12" s="249" t="s">
        <v>91</v>
      </c>
      <c r="B12" s="249"/>
      <c r="C12" s="249"/>
      <c r="D12" s="249"/>
      <c r="E12" s="76">
        <f t="shared" si="0"/>
        <v>38.88</v>
      </c>
      <c r="F12" s="76">
        <v>38.88</v>
      </c>
      <c r="G12" s="76">
        <v>0</v>
      </c>
    </row>
    <row r="13" spans="1:7" s="68" customFormat="1" ht="22.5" customHeight="1">
      <c r="A13" s="249" t="s">
        <v>92</v>
      </c>
      <c r="B13" s="249"/>
      <c r="C13" s="249"/>
      <c r="D13" s="249"/>
      <c r="E13" s="76">
        <f t="shared" si="0"/>
        <v>302.28</v>
      </c>
      <c r="F13" s="76">
        <v>302.28</v>
      </c>
      <c r="G13" s="76">
        <v>0</v>
      </c>
    </row>
    <row r="14" spans="1:7" s="68" customFormat="1" ht="22.5" customHeight="1">
      <c r="A14" s="249" t="s">
        <v>93</v>
      </c>
      <c r="B14" s="249"/>
      <c r="C14" s="249"/>
      <c r="D14" s="249"/>
      <c r="E14" s="76">
        <f t="shared" si="0"/>
        <v>53.91</v>
      </c>
      <c r="F14" s="76">
        <f>10.83+43.08</f>
        <v>53.91</v>
      </c>
      <c r="G14" s="76">
        <v>0</v>
      </c>
    </row>
    <row r="15" spans="1:7" s="68" customFormat="1" ht="38.25" customHeight="1">
      <c r="A15" s="249" t="s">
        <v>94</v>
      </c>
      <c r="B15" s="249"/>
      <c r="C15" s="249"/>
      <c r="D15" s="249"/>
      <c r="E15" s="76">
        <f t="shared" si="0"/>
        <v>134.48</v>
      </c>
      <c r="F15" s="76">
        <v>134.48</v>
      </c>
      <c r="G15" s="76">
        <v>0</v>
      </c>
    </row>
    <row r="16" spans="1:7" s="68" customFormat="1" ht="22.5" customHeight="1">
      <c r="A16" s="249" t="s">
        <v>95</v>
      </c>
      <c r="B16" s="249"/>
      <c r="C16" s="249"/>
      <c r="D16" s="249"/>
      <c r="E16" s="76">
        <f t="shared" si="0"/>
        <v>56.33</v>
      </c>
      <c r="F16" s="76">
        <v>56.33</v>
      </c>
      <c r="G16" s="76">
        <v>0</v>
      </c>
    </row>
    <row r="17" spans="1:7" s="68" customFormat="1" ht="22.5" customHeight="1">
      <c r="A17" s="249" t="s">
        <v>96</v>
      </c>
      <c r="B17" s="249"/>
      <c r="C17" s="249"/>
      <c r="D17" s="249"/>
      <c r="E17" s="76">
        <f t="shared" si="0"/>
        <v>14.13</v>
      </c>
      <c r="F17" s="76">
        <v>14.13</v>
      </c>
      <c r="G17" s="76">
        <v>0</v>
      </c>
    </row>
    <row r="18" spans="1:7" s="68" customFormat="1" ht="22.5" customHeight="1">
      <c r="A18" s="264" t="s">
        <v>60</v>
      </c>
      <c r="B18" s="245"/>
      <c r="C18" s="245"/>
      <c r="D18" s="246"/>
      <c r="E18" s="76">
        <f t="shared" si="0"/>
        <v>122.45</v>
      </c>
      <c r="F18" s="76">
        <v>122.45</v>
      </c>
      <c r="G18" s="76">
        <v>0</v>
      </c>
    </row>
    <row r="19" spans="1:7" s="68" customFormat="1" ht="20.25" customHeight="1">
      <c r="A19" s="264" t="s">
        <v>97</v>
      </c>
      <c r="B19" s="245"/>
      <c r="C19" s="245"/>
      <c r="D19" s="246"/>
      <c r="E19" s="76">
        <f t="shared" si="0"/>
        <v>197.66000000000003</v>
      </c>
      <c r="F19" s="76">
        <f>SUM(F20:F40)</f>
        <v>0</v>
      </c>
      <c r="G19" s="76">
        <f>SUM(G20:G40)</f>
        <v>197.66000000000003</v>
      </c>
    </row>
    <row r="20" spans="1:7" s="68" customFormat="1" ht="22.5" customHeight="1">
      <c r="A20" s="249" t="s">
        <v>98</v>
      </c>
      <c r="B20" s="249"/>
      <c r="C20" s="249"/>
      <c r="D20" s="249"/>
      <c r="E20" s="76">
        <f aca="true" t="shared" si="1" ref="E20:E44">F20+G20</f>
        <v>5.31</v>
      </c>
      <c r="F20" s="76">
        <v>0</v>
      </c>
      <c r="G20" s="76">
        <v>5.31</v>
      </c>
    </row>
    <row r="21" spans="1:7" s="68" customFormat="1" ht="22.5" customHeight="1">
      <c r="A21" s="249" t="s">
        <v>99</v>
      </c>
      <c r="B21" s="249"/>
      <c r="C21" s="249"/>
      <c r="D21" s="249"/>
      <c r="E21" s="76">
        <f t="shared" si="1"/>
        <v>0.06</v>
      </c>
      <c r="F21" s="76">
        <v>0</v>
      </c>
      <c r="G21" s="76">
        <v>0.06</v>
      </c>
    </row>
    <row r="22" spans="1:7" s="68" customFormat="1" ht="22.5" customHeight="1">
      <c r="A22" s="249" t="s">
        <v>100</v>
      </c>
      <c r="B22" s="249"/>
      <c r="C22" s="249"/>
      <c r="D22" s="249"/>
      <c r="E22" s="76">
        <f t="shared" si="1"/>
        <v>0</v>
      </c>
      <c r="F22" s="76">
        <v>0</v>
      </c>
      <c r="G22" s="76">
        <v>0</v>
      </c>
    </row>
    <row r="23" spans="1:7" s="68" customFormat="1" ht="22.5" customHeight="1">
      <c r="A23" s="249" t="s">
        <v>101</v>
      </c>
      <c r="B23" s="249"/>
      <c r="C23" s="249"/>
      <c r="D23" s="249"/>
      <c r="E23" s="76">
        <f t="shared" si="1"/>
        <v>8.92</v>
      </c>
      <c r="F23" s="76">
        <v>0</v>
      </c>
      <c r="G23" s="76">
        <v>8.92</v>
      </c>
    </row>
    <row r="24" spans="1:7" s="68" customFormat="1" ht="22.5" customHeight="1">
      <c r="A24" s="249" t="s">
        <v>102</v>
      </c>
      <c r="B24" s="249"/>
      <c r="C24" s="249"/>
      <c r="D24" s="249"/>
      <c r="E24" s="76">
        <f t="shared" si="1"/>
        <v>51.42</v>
      </c>
      <c r="F24" s="76">
        <v>0</v>
      </c>
      <c r="G24" s="76">
        <v>51.42</v>
      </c>
    </row>
    <row r="25" spans="1:7" s="68" customFormat="1" ht="22.5" customHeight="1">
      <c r="A25" s="249" t="s">
        <v>103</v>
      </c>
      <c r="B25" s="249"/>
      <c r="C25" s="249"/>
      <c r="D25" s="249"/>
      <c r="E25" s="76">
        <f t="shared" si="1"/>
        <v>4.33</v>
      </c>
      <c r="F25" s="76">
        <v>0</v>
      </c>
      <c r="G25" s="76">
        <v>4.33</v>
      </c>
    </row>
    <row r="26" spans="1:7" s="68" customFormat="1" ht="22.5" customHeight="1">
      <c r="A26" s="249" t="s">
        <v>104</v>
      </c>
      <c r="B26" s="249"/>
      <c r="C26" s="249"/>
      <c r="D26" s="249"/>
      <c r="E26" s="76">
        <f t="shared" si="1"/>
        <v>1.11</v>
      </c>
      <c r="F26" s="76">
        <v>0</v>
      </c>
      <c r="G26" s="76">
        <v>1.11</v>
      </c>
    </row>
    <row r="27" spans="1:7" s="68" customFormat="1" ht="22.5" customHeight="1">
      <c r="A27" s="249" t="s">
        <v>105</v>
      </c>
      <c r="B27" s="249"/>
      <c r="C27" s="249"/>
      <c r="D27" s="249"/>
      <c r="E27" s="76">
        <f t="shared" si="1"/>
        <v>37.85</v>
      </c>
      <c r="F27" s="76">
        <v>0</v>
      </c>
      <c r="G27" s="76">
        <v>37.85</v>
      </c>
    </row>
    <row r="28" spans="1:7" s="68" customFormat="1" ht="22.5" customHeight="1">
      <c r="A28" s="249" t="s">
        <v>106</v>
      </c>
      <c r="B28" s="249"/>
      <c r="C28" s="249"/>
      <c r="D28" s="249"/>
      <c r="E28" s="76">
        <f t="shared" si="1"/>
        <v>0.74</v>
      </c>
      <c r="F28" s="76">
        <v>0</v>
      </c>
      <c r="G28" s="76">
        <v>0.74</v>
      </c>
    </row>
    <row r="29" spans="1:7" s="68" customFormat="1" ht="22.5" customHeight="1">
      <c r="A29" s="249" t="s">
        <v>107</v>
      </c>
      <c r="B29" s="249"/>
      <c r="C29" s="249"/>
      <c r="D29" s="249"/>
      <c r="E29" s="76">
        <f t="shared" si="1"/>
        <v>4.79</v>
      </c>
      <c r="F29" s="76">
        <v>0</v>
      </c>
      <c r="G29" s="76">
        <v>4.79</v>
      </c>
    </row>
    <row r="30" spans="1:7" s="68" customFormat="1" ht="22.5" customHeight="1">
      <c r="A30" s="249" t="s">
        <v>108</v>
      </c>
      <c r="B30" s="249"/>
      <c r="C30" s="249"/>
      <c r="D30" s="249"/>
      <c r="E30" s="76">
        <f t="shared" si="1"/>
        <v>0.3</v>
      </c>
      <c r="F30" s="76">
        <v>0</v>
      </c>
      <c r="G30" s="76">
        <v>0.3</v>
      </c>
    </row>
    <row r="31" spans="1:7" s="68" customFormat="1" ht="22.5" customHeight="1">
      <c r="A31" s="249" t="s">
        <v>109</v>
      </c>
      <c r="B31" s="249"/>
      <c r="C31" s="249"/>
      <c r="D31" s="249"/>
      <c r="E31" s="76">
        <f t="shared" si="1"/>
        <v>1.72</v>
      </c>
      <c r="F31" s="76">
        <v>0</v>
      </c>
      <c r="G31" s="76">
        <v>1.72</v>
      </c>
    </row>
    <row r="32" spans="1:7" s="68" customFormat="1" ht="22.5" customHeight="1">
      <c r="A32" s="249" t="s">
        <v>110</v>
      </c>
      <c r="B32" s="249"/>
      <c r="C32" s="249"/>
      <c r="D32" s="249"/>
      <c r="E32" s="76">
        <f t="shared" si="1"/>
        <v>0.03</v>
      </c>
      <c r="F32" s="76">
        <v>0</v>
      </c>
      <c r="G32" s="76">
        <v>0.03</v>
      </c>
    </row>
    <row r="33" spans="1:7" s="68" customFormat="1" ht="22.5" customHeight="1">
      <c r="A33" s="249" t="s">
        <v>111</v>
      </c>
      <c r="B33" s="249"/>
      <c r="C33" s="249"/>
      <c r="D33" s="249"/>
      <c r="E33" s="76">
        <f t="shared" si="1"/>
        <v>0.43</v>
      </c>
      <c r="F33" s="76">
        <v>0</v>
      </c>
      <c r="G33" s="76">
        <v>0.43</v>
      </c>
    </row>
    <row r="34" spans="1:7" s="68" customFormat="1" ht="22.5" customHeight="1">
      <c r="A34" s="249" t="s">
        <v>112</v>
      </c>
      <c r="B34" s="249"/>
      <c r="C34" s="249"/>
      <c r="D34" s="249"/>
      <c r="E34" s="76">
        <f t="shared" si="1"/>
        <v>2.45</v>
      </c>
      <c r="F34" s="76">
        <v>0</v>
      </c>
      <c r="G34" s="76">
        <v>2.45</v>
      </c>
    </row>
    <row r="35" spans="1:7" s="68" customFormat="1" ht="22.5" customHeight="1">
      <c r="A35" s="249" t="s">
        <v>113</v>
      </c>
      <c r="B35" s="249"/>
      <c r="C35" s="249"/>
      <c r="D35" s="249"/>
      <c r="E35" s="76">
        <f t="shared" si="1"/>
        <v>0</v>
      </c>
      <c r="F35" s="76">
        <v>0</v>
      </c>
      <c r="G35" s="76">
        <v>0</v>
      </c>
    </row>
    <row r="36" spans="1:7" s="68" customFormat="1" ht="22.5" customHeight="1">
      <c r="A36" s="249" t="s">
        <v>114</v>
      </c>
      <c r="B36" s="249"/>
      <c r="C36" s="249"/>
      <c r="D36" s="249"/>
      <c r="E36" s="76">
        <f t="shared" si="1"/>
        <v>18.43</v>
      </c>
      <c r="F36" s="76">
        <v>0</v>
      </c>
      <c r="G36" s="76">
        <v>18.43</v>
      </c>
    </row>
    <row r="37" spans="1:7" s="68" customFormat="1" ht="22.5" customHeight="1">
      <c r="A37" s="264" t="s">
        <v>115</v>
      </c>
      <c r="B37" s="245"/>
      <c r="C37" s="245"/>
      <c r="D37" s="246"/>
      <c r="E37" s="76">
        <v>7.57</v>
      </c>
      <c r="F37" s="76">
        <v>0</v>
      </c>
      <c r="G37" s="76">
        <v>7.57</v>
      </c>
    </row>
    <row r="38" spans="1:7" s="68" customFormat="1" ht="22.5" customHeight="1">
      <c r="A38" s="249" t="s">
        <v>116</v>
      </c>
      <c r="B38" s="249"/>
      <c r="C38" s="249"/>
      <c r="D38" s="249"/>
      <c r="E38" s="76">
        <f t="shared" si="1"/>
        <v>44.46</v>
      </c>
      <c r="F38" s="76">
        <v>0</v>
      </c>
      <c r="G38" s="76">
        <v>44.46</v>
      </c>
    </row>
    <row r="39" spans="1:7" s="68" customFormat="1" ht="22.5" customHeight="1">
      <c r="A39" s="249" t="s">
        <v>117</v>
      </c>
      <c r="B39" s="249"/>
      <c r="C39" s="249"/>
      <c r="D39" s="249"/>
      <c r="E39" s="76">
        <f t="shared" si="1"/>
        <v>3.63</v>
      </c>
      <c r="F39" s="76">
        <v>0</v>
      </c>
      <c r="G39" s="76">
        <v>3.63</v>
      </c>
    </row>
    <row r="40" spans="1:7" s="68" customFormat="1" ht="22.5" customHeight="1">
      <c r="A40" s="249" t="s">
        <v>118</v>
      </c>
      <c r="B40" s="249"/>
      <c r="C40" s="249"/>
      <c r="D40" s="249"/>
      <c r="E40" s="76">
        <f t="shared" si="1"/>
        <v>4.11</v>
      </c>
      <c r="F40" s="76">
        <v>0</v>
      </c>
      <c r="G40" s="76">
        <v>4.11</v>
      </c>
    </row>
    <row r="41" spans="1:7" s="68" customFormat="1" ht="36" customHeight="1">
      <c r="A41" s="249" t="s">
        <v>119</v>
      </c>
      <c r="B41" s="249"/>
      <c r="C41" s="249"/>
      <c r="D41" s="249"/>
      <c r="E41" s="76">
        <f t="shared" si="1"/>
        <v>30.68</v>
      </c>
      <c r="F41" s="76">
        <f>SUM(F42:F44)</f>
        <v>30.68</v>
      </c>
      <c r="G41" s="76">
        <v>0</v>
      </c>
    </row>
    <row r="42" spans="1:7" s="68" customFormat="1" ht="22.5" customHeight="1">
      <c r="A42" s="249" t="s">
        <v>120</v>
      </c>
      <c r="B42" s="249"/>
      <c r="C42" s="249"/>
      <c r="D42" s="249"/>
      <c r="E42" s="76">
        <f t="shared" si="1"/>
        <v>3.66</v>
      </c>
      <c r="F42" s="76">
        <v>3.66</v>
      </c>
      <c r="G42" s="76">
        <v>0</v>
      </c>
    </row>
    <row r="43" spans="1:7" s="68" customFormat="1" ht="22.5" customHeight="1">
      <c r="A43" s="249" t="s">
        <v>121</v>
      </c>
      <c r="B43" s="249"/>
      <c r="C43" s="249"/>
      <c r="D43" s="249"/>
      <c r="E43" s="76">
        <f t="shared" si="1"/>
        <v>7.22</v>
      </c>
      <c r="F43" s="76">
        <v>7.22</v>
      </c>
      <c r="G43" s="76">
        <v>0</v>
      </c>
    </row>
    <row r="44" spans="1:7" s="68" customFormat="1" ht="31.5" customHeight="1">
      <c r="A44" s="249" t="s">
        <v>122</v>
      </c>
      <c r="B44" s="249"/>
      <c r="C44" s="249"/>
      <c r="D44" s="249"/>
      <c r="E44" s="76">
        <f t="shared" si="1"/>
        <v>19.8</v>
      </c>
      <c r="F44" s="76">
        <v>19.8</v>
      </c>
      <c r="G44" s="76">
        <v>0</v>
      </c>
    </row>
    <row r="45" spans="1:7" s="68" customFormat="1" ht="31.5" customHeight="1">
      <c r="A45" s="249" t="s">
        <v>123</v>
      </c>
      <c r="B45" s="249"/>
      <c r="C45" s="249"/>
      <c r="D45" s="249"/>
      <c r="E45" s="76">
        <f>E46+E47</f>
        <v>6.79</v>
      </c>
      <c r="F45" s="76">
        <f>SUM(F46:F46)</f>
        <v>0</v>
      </c>
      <c r="G45" s="76">
        <f>G46+G47</f>
        <v>6.79</v>
      </c>
    </row>
    <row r="46" spans="1:7" s="68" customFormat="1" ht="31.5" customHeight="1">
      <c r="A46" s="249" t="s">
        <v>124</v>
      </c>
      <c r="B46" s="249"/>
      <c r="C46" s="249"/>
      <c r="D46" s="249"/>
      <c r="E46" s="76">
        <f>F46+G46</f>
        <v>4.09</v>
      </c>
      <c r="F46" s="76">
        <v>0</v>
      </c>
      <c r="G46" s="76">
        <v>4.09</v>
      </c>
    </row>
    <row r="47" spans="1:256" s="68" customFormat="1" ht="31.5" customHeight="1">
      <c r="A47" s="249" t="s">
        <v>125</v>
      </c>
      <c r="B47" s="249"/>
      <c r="C47" s="249"/>
      <c r="D47" s="249"/>
      <c r="E47" s="76">
        <v>2.7</v>
      </c>
      <c r="F47" s="76">
        <v>0</v>
      </c>
      <c r="G47" s="76">
        <v>2.7</v>
      </c>
      <c r="H47" s="249"/>
      <c r="I47" s="249"/>
      <c r="J47" s="249"/>
      <c r="K47" s="249"/>
      <c r="L47" s="76"/>
      <c r="M47" s="76"/>
      <c r="N47" s="76"/>
      <c r="O47" s="249"/>
      <c r="P47" s="249"/>
      <c r="Q47" s="249"/>
      <c r="R47" s="249"/>
      <c r="S47" s="76"/>
      <c r="T47" s="76"/>
      <c r="U47" s="76"/>
      <c r="V47" s="249"/>
      <c r="W47" s="249"/>
      <c r="X47" s="249"/>
      <c r="Y47" s="249"/>
      <c r="Z47" s="76"/>
      <c r="AA47" s="76"/>
      <c r="AB47" s="76"/>
      <c r="AC47" s="249"/>
      <c r="AD47" s="249"/>
      <c r="AE47" s="249"/>
      <c r="AF47" s="249"/>
      <c r="AG47" s="76"/>
      <c r="AH47" s="76"/>
      <c r="AI47" s="76"/>
      <c r="AJ47" s="249"/>
      <c r="AK47" s="249"/>
      <c r="AL47" s="249"/>
      <c r="AM47" s="249"/>
      <c r="AN47" s="76"/>
      <c r="AO47" s="76"/>
      <c r="AP47" s="76"/>
      <c r="AQ47" s="249"/>
      <c r="AR47" s="249"/>
      <c r="AS47" s="249"/>
      <c r="AT47" s="249"/>
      <c r="AU47" s="76"/>
      <c r="AV47" s="76"/>
      <c r="AW47" s="76"/>
      <c r="AX47" s="249"/>
      <c r="AY47" s="249"/>
      <c r="AZ47" s="249"/>
      <c r="BA47" s="249"/>
      <c r="BB47" s="76"/>
      <c r="BC47" s="76"/>
      <c r="BD47" s="76"/>
      <c r="BE47" s="249"/>
      <c r="BF47" s="249"/>
      <c r="BG47" s="249"/>
      <c r="BH47" s="249"/>
      <c r="BI47" s="76"/>
      <c r="BJ47" s="76"/>
      <c r="BK47" s="76"/>
      <c r="BL47" s="249"/>
      <c r="BM47" s="249"/>
      <c r="BN47" s="249"/>
      <c r="BO47" s="249"/>
      <c r="BP47" s="76"/>
      <c r="BQ47" s="76"/>
      <c r="BR47" s="76"/>
      <c r="BS47" s="249"/>
      <c r="BT47" s="249"/>
      <c r="BU47" s="249"/>
      <c r="BV47" s="249"/>
      <c r="BW47" s="76"/>
      <c r="BX47" s="76"/>
      <c r="BY47" s="76"/>
      <c r="BZ47" s="249"/>
      <c r="CA47" s="249"/>
      <c r="CB47" s="249"/>
      <c r="CC47" s="249"/>
      <c r="CD47" s="76"/>
      <c r="CE47" s="76"/>
      <c r="CF47" s="76"/>
      <c r="CG47" s="249"/>
      <c r="CH47" s="249"/>
      <c r="CI47" s="249"/>
      <c r="CJ47" s="249"/>
      <c r="CK47" s="76"/>
      <c r="CL47" s="76"/>
      <c r="CM47" s="76"/>
      <c r="CN47" s="249"/>
      <c r="CO47" s="249"/>
      <c r="CP47" s="249"/>
      <c r="CQ47" s="249"/>
      <c r="CR47" s="76"/>
      <c r="CS47" s="76"/>
      <c r="CT47" s="76"/>
      <c r="CU47" s="249"/>
      <c r="CV47" s="249"/>
      <c r="CW47" s="249"/>
      <c r="CX47" s="249"/>
      <c r="CY47" s="76"/>
      <c r="CZ47" s="76"/>
      <c r="DA47" s="76"/>
      <c r="DB47" s="249"/>
      <c r="DC47" s="249"/>
      <c r="DD47" s="249"/>
      <c r="DE47" s="249"/>
      <c r="DF47" s="76"/>
      <c r="DG47" s="76"/>
      <c r="DH47" s="76"/>
      <c r="DI47" s="249"/>
      <c r="DJ47" s="249"/>
      <c r="DK47" s="249"/>
      <c r="DL47" s="249"/>
      <c r="DM47" s="76"/>
      <c r="DN47" s="76"/>
      <c r="DO47" s="76"/>
      <c r="DP47" s="249"/>
      <c r="DQ47" s="249"/>
      <c r="DR47" s="249"/>
      <c r="DS47" s="249"/>
      <c r="DT47" s="76"/>
      <c r="DU47" s="76"/>
      <c r="DV47" s="76"/>
      <c r="DW47" s="249"/>
      <c r="DX47" s="249"/>
      <c r="DY47" s="249"/>
      <c r="DZ47" s="249"/>
      <c r="EA47" s="76"/>
      <c r="EB47" s="76"/>
      <c r="EC47" s="76"/>
      <c r="ED47" s="249"/>
      <c r="EE47" s="249"/>
      <c r="EF47" s="249"/>
      <c r="EG47" s="249"/>
      <c r="EH47" s="76"/>
      <c r="EI47" s="76"/>
      <c r="EJ47" s="76"/>
      <c r="EK47" s="249"/>
      <c r="EL47" s="249"/>
      <c r="EM47" s="249"/>
      <c r="EN47" s="249"/>
      <c r="EO47" s="76"/>
      <c r="EP47" s="76"/>
      <c r="EQ47" s="76"/>
      <c r="ER47" s="249"/>
      <c r="ES47" s="249"/>
      <c r="ET47" s="249"/>
      <c r="EU47" s="249"/>
      <c r="EV47" s="76"/>
      <c r="EW47" s="76"/>
      <c r="EX47" s="76"/>
      <c r="EY47" s="249"/>
      <c r="EZ47" s="249"/>
      <c r="FA47" s="249"/>
      <c r="FB47" s="249"/>
      <c r="FC47" s="76"/>
      <c r="FD47" s="76"/>
      <c r="FE47" s="76"/>
      <c r="FF47" s="249"/>
      <c r="FG47" s="249"/>
      <c r="FH47" s="249"/>
      <c r="FI47" s="249"/>
      <c r="FJ47" s="76"/>
      <c r="FK47" s="76"/>
      <c r="FL47" s="76"/>
      <c r="FM47" s="249"/>
      <c r="FN47" s="249"/>
      <c r="FO47" s="249"/>
      <c r="FP47" s="249"/>
      <c r="FQ47" s="76"/>
      <c r="FR47" s="76"/>
      <c r="FS47" s="76"/>
      <c r="FT47" s="249"/>
      <c r="FU47" s="249"/>
      <c r="FV47" s="249"/>
      <c r="FW47" s="249"/>
      <c r="FX47" s="76"/>
      <c r="FY47" s="76"/>
      <c r="FZ47" s="76"/>
      <c r="GA47" s="249"/>
      <c r="GB47" s="249"/>
      <c r="GC47" s="249"/>
      <c r="GD47" s="249"/>
      <c r="GE47" s="76"/>
      <c r="GF47" s="76"/>
      <c r="GG47" s="76"/>
      <c r="GH47" s="249"/>
      <c r="GI47" s="249"/>
      <c r="GJ47" s="249"/>
      <c r="GK47" s="249"/>
      <c r="GL47" s="76"/>
      <c r="GM47" s="76"/>
      <c r="GN47" s="76"/>
      <c r="GO47" s="249"/>
      <c r="GP47" s="249"/>
      <c r="GQ47" s="249"/>
      <c r="GR47" s="249"/>
      <c r="GS47" s="76"/>
      <c r="GT47" s="76"/>
      <c r="GU47" s="76"/>
      <c r="GV47" s="249"/>
      <c r="GW47" s="249"/>
      <c r="GX47" s="249"/>
      <c r="GY47" s="249"/>
      <c r="GZ47" s="76"/>
      <c r="HA47" s="76"/>
      <c r="HB47" s="76"/>
      <c r="HC47" s="249"/>
      <c r="HD47" s="249"/>
      <c r="HE47" s="249"/>
      <c r="HF47" s="249"/>
      <c r="HG47" s="76"/>
      <c r="HH47" s="76"/>
      <c r="HI47" s="76"/>
      <c r="HJ47" s="249"/>
      <c r="HK47" s="249"/>
      <c r="HL47" s="249"/>
      <c r="HM47" s="249"/>
      <c r="HN47" s="76"/>
      <c r="HO47" s="76"/>
      <c r="HP47" s="76"/>
      <c r="HQ47" s="249"/>
      <c r="HR47" s="249"/>
      <c r="HS47" s="249"/>
      <c r="HT47" s="249"/>
      <c r="HU47" s="76"/>
      <c r="HV47" s="76"/>
      <c r="HW47" s="76"/>
      <c r="HX47" s="249"/>
      <c r="HY47" s="249"/>
      <c r="HZ47" s="249"/>
      <c r="IA47" s="249"/>
      <c r="IB47" s="76"/>
      <c r="IC47" s="76"/>
      <c r="ID47" s="76"/>
      <c r="IE47" s="249"/>
      <c r="IF47" s="249"/>
      <c r="IG47" s="249"/>
      <c r="IH47" s="249"/>
      <c r="II47" s="76"/>
      <c r="IJ47" s="76"/>
      <c r="IK47" s="76"/>
      <c r="IL47" s="249"/>
      <c r="IM47" s="249"/>
      <c r="IN47" s="249"/>
      <c r="IO47" s="249"/>
      <c r="IP47" s="76"/>
      <c r="IQ47" s="76"/>
      <c r="IR47" s="76"/>
      <c r="IS47" s="249"/>
      <c r="IT47" s="249"/>
      <c r="IU47" s="249"/>
      <c r="IV47" s="249"/>
    </row>
    <row r="48" spans="1:7" ht="32.25" customHeight="1">
      <c r="A48" s="260" t="s">
        <v>126</v>
      </c>
      <c r="B48" s="260"/>
      <c r="C48" s="261"/>
      <c r="D48" s="261"/>
      <c r="E48" s="261"/>
      <c r="F48" s="261"/>
      <c r="G48" s="261"/>
    </row>
    <row r="49" spans="1:2" ht="14.25">
      <c r="A49" s="77"/>
      <c r="B49" s="77"/>
    </row>
    <row r="50" spans="1:2" ht="14.25">
      <c r="A50" s="77"/>
      <c r="B50" s="77"/>
    </row>
    <row r="51" spans="1:2" ht="14.25">
      <c r="A51" s="77"/>
      <c r="B51" s="77"/>
    </row>
    <row r="52" spans="1:2" ht="14.25">
      <c r="A52" s="77"/>
      <c r="B52" s="77"/>
    </row>
  </sheetData>
  <sheetProtection/>
  <mergeCells count="84">
    <mergeCell ref="IE47:IH47"/>
    <mergeCell ref="IL47:IO47"/>
    <mergeCell ref="IS47:IV47"/>
    <mergeCell ref="A48:G48"/>
    <mergeCell ref="HC47:HF47"/>
    <mergeCell ref="HJ47:HM47"/>
    <mergeCell ref="HQ47:HT47"/>
    <mergeCell ref="HX47:IA47"/>
    <mergeCell ref="GA47:GD47"/>
    <mergeCell ref="GH47:GK47"/>
    <mergeCell ref="GO47:GR47"/>
    <mergeCell ref="GV47:GY47"/>
    <mergeCell ref="EY47:FB47"/>
    <mergeCell ref="FF47:FI47"/>
    <mergeCell ref="FM47:FP47"/>
    <mergeCell ref="FT47:FW47"/>
    <mergeCell ref="DW47:DZ47"/>
    <mergeCell ref="ED47:EG47"/>
    <mergeCell ref="EK47:EN47"/>
    <mergeCell ref="ER47:EU47"/>
    <mergeCell ref="CU47:CX47"/>
    <mergeCell ref="DB47:DE47"/>
    <mergeCell ref="DI47:DL47"/>
    <mergeCell ref="DP47:DS47"/>
    <mergeCell ref="BS47:BV47"/>
    <mergeCell ref="BZ47:CC47"/>
    <mergeCell ref="CG47:CJ47"/>
    <mergeCell ref="CN47:CQ47"/>
    <mergeCell ref="AQ47:AT47"/>
    <mergeCell ref="AX47:BA47"/>
    <mergeCell ref="BE47:BH47"/>
    <mergeCell ref="BL47:BO47"/>
    <mergeCell ref="O47:R47"/>
    <mergeCell ref="V47:Y47"/>
    <mergeCell ref="AC47:AF47"/>
    <mergeCell ref="AJ47:AM47"/>
    <mergeCell ref="A45:D45"/>
    <mergeCell ref="A46:D46"/>
    <mergeCell ref="A47:D47"/>
    <mergeCell ref="H47:K47"/>
    <mergeCell ref="A41:D41"/>
    <mergeCell ref="A42:D42"/>
    <mergeCell ref="A43:D43"/>
    <mergeCell ref="A44:D44"/>
    <mergeCell ref="A37:D37"/>
    <mergeCell ref="A38:D38"/>
    <mergeCell ref="A39:D39"/>
    <mergeCell ref="A40:D40"/>
    <mergeCell ref="A33:D33"/>
    <mergeCell ref="A34:D34"/>
    <mergeCell ref="A35:D35"/>
    <mergeCell ref="A36:D36"/>
    <mergeCell ref="A29:D29"/>
    <mergeCell ref="A30:D30"/>
    <mergeCell ref="A31:D31"/>
    <mergeCell ref="A32:D32"/>
    <mergeCell ref="A25:D25"/>
    <mergeCell ref="A26:D26"/>
    <mergeCell ref="A27:D27"/>
    <mergeCell ref="A28:D28"/>
    <mergeCell ref="A21:D21"/>
    <mergeCell ref="A22:D22"/>
    <mergeCell ref="A23:D23"/>
    <mergeCell ref="A24:D24"/>
    <mergeCell ref="A17:D17"/>
    <mergeCell ref="A18:D18"/>
    <mergeCell ref="A19:D19"/>
    <mergeCell ref="A20:D20"/>
    <mergeCell ref="A13:D13"/>
    <mergeCell ref="A14:D14"/>
    <mergeCell ref="A15:D15"/>
    <mergeCell ref="A16:D16"/>
    <mergeCell ref="A9:D9"/>
    <mergeCell ref="A10:D10"/>
    <mergeCell ref="A11:D11"/>
    <mergeCell ref="A12:D12"/>
    <mergeCell ref="A1:G1"/>
    <mergeCell ref="A3:D3"/>
    <mergeCell ref="A4:D4"/>
    <mergeCell ref="A8:D8"/>
    <mergeCell ref="E4:E7"/>
    <mergeCell ref="F4:F7"/>
    <mergeCell ref="G4:G7"/>
    <mergeCell ref="A5:D7"/>
  </mergeCells>
  <printOptions horizontalCentered="1"/>
  <pageMargins left="0.35" right="0.41" top="0.7900000000000001" bottom="0.7900000000000001" header="0.51" footer="0.2"/>
  <pageSetup fitToHeight="1" fitToWidth="1" horizontalDpi="600" verticalDpi="600" orientation="portrait" paperSize="9" scale="66"/>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11" sqref="H11"/>
    </sheetView>
  </sheetViews>
  <sheetFormatPr defaultColWidth="8.75390625" defaultRowHeight="14.25"/>
  <cols>
    <col min="1" max="2" width="4.625" style="20" customWidth="1"/>
    <col min="3" max="3" width="11.00390625" style="20" customWidth="1"/>
    <col min="4" max="9" width="16.625" style="20" customWidth="1"/>
    <col min="10" max="32" width="9.00390625" style="20" bestFit="1" customWidth="1"/>
    <col min="33" max="16384" width="8.75390625" style="20" customWidth="1"/>
  </cols>
  <sheetData>
    <row r="1" spans="1:9" s="36" customFormat="1" ht="30" customHeight="1">
      <c r="A1" s="265" t="s">
        <v>127</v>
      </c>
      <c r="B1" s="265"/>
      <c r="C1" s="265"/>
      <c r="D1" s="265"/>
      <c r="E1" s="265"/>
      <c r="F1" s="265"/>
      <c r="G1" s="265"/>
      <c r="H1" s="265"/>
      <c r="I1" s="265"/>
    </row>
    <row r="2" spans="1:9" s="37" customFormat="1" ht="10.5" customHeight="1">
      <c r="A2" s="40"/>
      <c r="B2" s="40"/>
      <c r="C2" s="40"/>
      <c r="I2" s="59"/>
    </row>
    <row r="3" spans="1:9" s="37" customFormat="1" ht="15" customHeight="1">
      <c r="A3" s="41" t="s">
        <v>1</v>
      </c>
      <c r="B3" s="40"/>
      <c r="C3" s="42"/>
      <c r="D3" s="43"/>
      <c r="E3" s="43"/>
      <c r="F3" s="43"/>
      <c r="G3" s="43"/>
      <c r="H3" s="44"/>
      <c r="I3" s="60" t="s">
        <v>2</v>
      </c>
    </row>
    <row r="4" spans="1:9" s="38" customFormat="1" ht="20.25" customHeight="1">
      <c r="A4" s="266" t="s">
        <v>83</v>
      </c>
      <c r="B4" s="267"/>
      <c r="C4" s="267"/>
      <c r="D4" s="250" t="s">
        <v>128</v>
      </c>
      <c r="E4" s="253" t="s">
        <v>129</v>
      </c>
      <c r="F4" s="268" t="s">
        <v>130</v>
      </c>
      <c r="G4" s="269"/>
      <c r="H4" s="269"/>
      <c r="I4" s="256" t="s">
        <v>78</v>
      </c>
    </row>
    <row r="5" spans="1:9" s="38" customFormat="1" ht="27" customHeight="1">
      <c r="A5" s="276" t="s">
        <v>48</v>
      </c>
      <c r="B5" s="277"/>
      <c r="C5" s="277" t="s">
        <v>49</v>
      </c>
      <c r="D5" s="251"/>
      <c r="E5" s="254"/>
      <c r="F5" s="254" t="s">
        <v>131</v>
      </c>
      <c r="G5" s="254" t="s">
        <v>84</v>
      </c>
      <c r="H5" s="251" t="s">
        <v>66</v>
      </c>
      <c r="I5" s="257"/>
    </row>
    <row r="6" spans="1:9" s="38" customFormat="1" ht="18" customHeight="1">
      <c r="A6" s="276"/>
      <c r="B6" s="277"/>
      <c r="C6" s="277"/>
      <c r="D6" s="251"/>
      <c r="E6" s="254"/>
      <c r="F6" s="254"/>
      <c r="G6" s="254"/>
      <c r="H6" s="251"/>
      <c r="I6" s="257"/>
    </row>
    <row r="7" spans="1:9" s="38" customFormat="1" ht="22.5" customHeight="1">
      <c r="A7" s="276"/>
      <c r="B7" s="277"/>
      <c r="C7" s="277"/>
      <c r="D7" s="252"/>
      <c r="E7" s="255"/>
      <c r="F7" s="255"/>
      <c r="G7" s="255"/>
      <c r="H7" s="252"/>
      <c r="I7" s="258"/>
    </row>
    <row r="8" spans="1:9" s="38" customFormat="1" ht="22.5" customHeight="1">
      <c r="A8" s="270" t="s">
        <v>50</v>
      </c>
      <c r="B8" s="271"/>
      <c r="C8" s="272"/>
      <c r="D8" s="45">
        <v>1</v>
      </c>
      <c r="E8" s="45">
        <v>2</v>
      </c>
      <c r="F8" s="45">
        <v>3</v>
      </c>
      <c r="G8" s="45">
        <v>4</v>
      </c>
      <c r="H8" s="46">
        <v>5</v>
      </c>
      <c r="I8" s="61">
        <v>6</v>
      </c>
    </row>
    <row r="9" spans="1:9" s="38" customFormat="1" ht="22.5" customHeight="1">
      <c r="A9" s="273" t="s">
        <v>38</v>
      </c>
      <c r="B9" s="274"/>
      <c r="C9" s="275"/>
      <c r="D9" s="47"/>
      <c r="E9" s="47"/>
      <c r="F9" s="47"/>
      <c r="G9" s="47"/>
      <c r="H9" s="48"/>
      <c r="I9" s="62"/>
    </row>
    <row r="10" spans="1:9" s="39" customFormat="1" ht="22.5" customHeight="1">
      <c r="A10" s="276"/>
      <c r="B10" s="277"/>
      <c r="C10" s="49"/>
      <c r="D10" s="50"/>
      <c r="E10" s="50"/>
      <c r="F10" s="50"/>
      <c r="G10" s="51"/>
      <c r="H10" s="52"/>
      <c r="I10" s="63"/>
    </row>
    <row r="11" spans="1:9" s="39" customFormat="1" ht="22.5" customHeight="1">
      <c r="A11" s="276"/>
      <c r="B11" s="277"/>
      <c r="C11" s="53"/>
      <c r="D11" s="50"/>
      <c r="E11" s="50"/>
      <c r="F11" s="50"/>
      <c r="G11" s="50"/>
      <c r="H11" s="54"/>
      <c r="I11" s="63"/>
    </row>
    <row r="12" spans="1:9" s="39" customFormat="1" ht="22.5" customHeight="1">
      <c r="A12" s="276"/>
      <c r="B12" s="277"/>
      <c r="C12" s="49"/>
      <c r="D12" s="50"/>
      <c r="E12" s="50"/>
      <c r="F12" s="50"/>
      <c r="G12" s="50"/>
      <c r="H12" s="54"/>
      <c r="I12" s="63"/>
    </row>
    <row r="13" spans="1:9" s="39" customFormat="1" ht="22.5" customHeight="1">
      <c r="A13" s="276"/>
      <c r="B13" s="277"/>
      <c r="C13" s="53"/>
      <c r="D13" s="50"/>
      <c r="E13" s="50"/>
      <c r="F13" s="50"/>
      <c r="G13" s="50"/>
      <c r="H13" s="54"/>
      <c r="I13" s="63"/>
    </row>
    <row r="14" spans="1:9" s="39" customFormat="1" ht="22.5" customHeight="1">
      <c r="A14" s="276"/>
      <c r="B14" s="277"/>
      <c r="C14" s="53"/>
      <c r="D14" s="50"/>
      <c r="E14" s="50"/>
      <c r="F14" s="50"/>
      <c r="G14" s="50"/>
      <c r="H14" s="54"/>
      <c r="I14" s="63"/>
    </row>
    <row r="15" spans="1:9" s="39" customFormat="1" ht="22.5" customHeight="1">
      <c r="A15" s="278"/>
      <c r="B15" s="279"/>
      <c r="C15" s="55"/>
      <c r="D15" s="56"/>
      <c r="E15" s="56"/>
      <c r="F15" s="56"/>
      <c r="G15" s="56"/>
      <c r="H15" s="57"/>
      <c r="I15" s="64"/>
    </row>
    <row r="16" spans="1:9" ht="32.25" customHeight="1">
      <c r="A16" s="280" t="s">
        <v>132</v>
      </c>
      <c r="B16" s="281"/>
      <c r="C16" s="281"/>
      <c r="D16" s="281"/>
      <c r="E16" s="281"/>
      <c r="F16" s="281"/>
      <c r="G16" s="281"/>
      <c r="H16" s="281"/>
      <c r="I16" s="281"/>
    </row>
    <row r="17" ht="14.25">
      <c r="A17" s="58"/>
    </row>
    <row r="18" ht="14.25">
      <c r="A18" s="58"/>
    </row>
    <row r="19" ht="14.25">
      <c r="A19" s="58"/>
    </row>
    <row r="20" ht="14.25">
      <c r="A20" s="58"/>
    </row>
  </sheetData>
  <sheetProtection/>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 right="0.35" top="0.98" bottom="0.7900000000000001"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D20"/>
  <sheetViews>
    <sheetView tabSelected="1" workbookViewId="0" topLeftCell="A13">
      <selection activeCell="B7" sqref="B7"/>
    </sheetView>
  </sheetViews>
  <sheetFormatPr defaultColWidth="8.75390625" defaultRowHeight="14.25"/>
  <cols>
    <col min="1" max="1" width="29.25390625" style="20" customWidth="1"/>
    <col min="2" max="2" width="46.25390625" style="20" customWidth="1"/>
    <col min="3" max="11" width="10.125" style="20" customWidth="1"/>
    <col min="12" max="32" width="9.00390625" style="20" bestFit="1" customWidth="1"/>
    <col min="33" max="16384" width="8.75390625" style="20" customWidth="1"/>
  </cols>
  <sheetData>
    <row r="1" spans="1:238" ht="25.5">
      <c r="A1" s="282" t="s">
        <v>133</v>
      </c>
      <c r="B1" s="282"/>
      <c r="C1" s="21"/>
      <c r="D1" s="2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row>
    <row r="2" spans="1:238" ht="16.5" customHeight="1">
      <c r="A2" s="23"/>
      <c r="B2" s="24"/>
      <c r="C2" s="25"/>
      <c r="D2" s="25"/>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row>
    <row r="3" spans="1:238" ht="24.75" customHeight="1">
      <c r="A3" s="26" t="s">
        <v>134</v>
      </c>
      <c r="B3" s="24" t="s">
        <v>135</v>
      </c>
      <c r="C3" s="283"/>
      <c r="D3" s="284"/>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row>
    <row r="4" spans="1:238" ht="27" customHeight="1">
      <c r="A4" s="27" t="s">
        <v>136</v>
      </c>
      <c r="B4" s="28" t="s">
        <v>7</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row>
    <row r="5" spans="1:238" ht="31.5" customHeight="1">
      <c r="A5" s="30" t="s">
        <v>137</v>
      </c>
      <c r="B5" s="31">
        <f>B7+B10</f>
        <v>99.26</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row>
    <row r="6" spans="1:238" ht="46.5" customHeight="1">
      <c r="A6" s="32" t="s">
        <v>138</v>
      </c>
      <c r="B6" s="31">
        <v>0</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row>
    <row r="7" spans="1:238" ht="48" customHeight="1">
      <c r="A7" s="32" t="s">
        <v>139</v>
      </c>
      <c r="B7" s="31">
        <v>91.64</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row>
    <row r="8" spans="1:238" ht="45.75" customHeight="1">
      <c r="A8" s="32" t="s">
        <v>140</v>
      </c>
      <c r="B8" s="31">
        <v>0</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row>
    <row r="9" spans="1:238" ht="45" customHeight="1">
      <c r="A9" s="32" t="s">
        <v>141</v>
      </c>
      <c r="B9" s="31">
        <v>91.64</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row>
    <row r="10" spans="1:238" ht="47.25" customHeight="1">
      <c r="A10" s="32" t="s">
        <v>142</v>
      </c>
      <c r="B10" s="31">
        <v>7.62</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row>
    <row r="11" spans="1:238" ht="29.25" customHeight="1">
      <c r="A11" s="30" t="s">
        <v>143</v>
      </c>
      <c r="B11" s="31"/>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row>
    <row r="12" spans="1:238" ht="49.5" customHeight="1">
      <c r="A12" s="32" t="s">
        <v>144</v>
      </c>
      <c r="B12" s="31"/>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row>
    <row r="13" spans="1:238" ht="53.25" customHeight="1">
      <c r="A13" s="32" t="s">
        <v>145</v>
      </c>
      <c r="B13" s="31"/>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row>
    <row r="14" spans="1:238" ht="46.5" customHeight="1">
      <c r="A14" s="32" t="s">
        <v>146</v>
      </c>
      <c r="B14" s="31">
        <v>0</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row>
    <row r="15" spans="1:238" ht="47.25" customHeight="1">
      <c r="A15" s="32" t="s">
        <v>147</v>
      </c>
      <c r="B15" s="31">
        <v>7</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row>
    <row r="16" spans="1:3" ht="48.75" customHeight="1">
      <c r="A16" s="32" t="s">
        <v>148</v>
      </c>
      <c r="B16" s="31">
        <v>130</v>
      </c>
      <c r="C16" s="29"/>
    </row>
    <row r="17" spans="1:3" ht="48.75" customHeight="1">
      <c r="A17" s="32" t="s">
        <v>149</v>
      </c>
      <c r="B17" s="31">
        <v>960</v>
      </c>
      <c r="C17" s="29"/>
    </row>
    <row r="18" spans="1:3" ht="14.25">
      <c r="A18" s="33" t="s">
        <v>150</v>
      </c>
      <c r="B18" s="33"/>
      <c r="C18" s="34"/>
    </row>
    <row r="19" spans="1:3" ht="15.75" customHeight="1">
      <c r="A19" s="35" t="s">
        <v>151</v>
      </c>
      <c r="B19" s="35"/>
      <c r="C19" s="34"/>
    </row>
    <row r="20" spans="1:3" ht="27.75" customHeight="1">
      <c r="A20" s="285" t="s">
        <v>152</v>
      </c>
      <c r="B20" s="285"/>
      <c r="C20" s="34"/>
    </row>
  </sheetData>
  <sheetProtection/>
  <mergeCells count="3">
    <mergeCell ref="A1:B1"/>
    <mergeCell ref="C3:D3"/>
    <mergeCell ref="A20:B20"/>
  </mergeCells>
  <printOptions horizontalCentered="1"/>
  <pageMargins left="0.35" right="0.35" top="0.98" bottom="0.7900000000000001" header="0.51" footer="0.2"/>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2019-08-14T03:43:43Z</cp:lastPrinted>
  <dcterms:created xsi:type="dcterms:W3CDTF">2011-12-26T04:36:18Z</dcterms:created>
  <dcterms:modified xsi:type="dcterms:W3CDTF">2020-01-20T00:43:13Z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